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ХВС" sheetId="1" r:id="rId1"/>
  </sheets>
  <definedNames>
    <definedName name="TABLE" localSheetId="0">'ХВС'!$A$4:$A$30</definedName>
  </definedNames>
  <calcPr fullCalcOnLoad="1"/>
</workbook>
</file>

<file path=xl/sharedStrings.xml><?xml version="1.0" encoding="utf-8"?>
<sst xmlns="http://schemas.openxmlformats.org/spreadsheetml/2006/main" count="198" uniqueCount="108">
  <si>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</si>
  <si>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</si>
  <si>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</si>
  <si>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</si>
  <si>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</si>
  <si>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</si>
  <si>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</si>
  <si>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</si>
  <si>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</si>
  <si>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</si>
  <si>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</si>
  <si>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</si>
  <si>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</si>
  <si>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</si>
  <si>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</si>
  <si>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</si>
  <si>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</si>
  <si>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</si>
  <si>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</si>
  <si>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</si>
  <si>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</si>
  <si>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</si>
  <si>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</si>
  <si>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</si>
  <si>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</si>
  <si>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</si>
  <si>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</si>
  <si>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</si>
  <si>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Питьевая вода (МО г. Оренбург, МО Оренбургский р-н  (Дедуровский с/с, Подгородне-Покровский с/с, Красноуральский с/с, Нижнепавловский с/с, Весенний с/с)</t>
  </si>
  <si>
    <t>Питьевая вода  (МО Оренбургский район (Экспериментальный с/с, Чернореченский с/с, Ивановский с/с, Степановский с/с)).</t>
  </si>
  <si>
    <t xml:space="preserve">Техническая вода, Оренбургская область </t>
  </si>
  <si>
    <t xml:space="preserve">ООО "Газпром энерго"
 Южно-Уральский  филиал </t>
  </si>
  <si>
    <t>Пуровский район</t>
  </si>
  <si>
    <t>Северный водозабор</t>
  </si>
  <si>
    <t>ЯНГКМ, ЗНГКМ</t>
  </si>
  <si>
    <t xml:space="preserve"> </t>
  </si>
  <si>
    <t>61,232,06</t>
  </si>
  <si>
    <t>-998,6</t>
  </si>
  <si>
    <t>http://gazpromenergo.gazprom.ru/investors/1/2016/</t>
  </si>
  <si>
    <t xml:space="preserve">ООО "Газпром энерго"
 Уренгойский филиал </t>
  </si>
  <si>
    <t>Транспортировка воды МО,
 г.Новый Уренгой</t>
  </si>
  <si>
    <t>Транспорт питьевой воды, пос. Ростоши, 
г. Оренбург, Оренбургский район</t>
  </si>
  <si>
    <t>4834,31 тыс. руб.;                3,24 кВт*ч;                1490,05 тыс. кВт.ч</t>
  </si>
  <si>
    <t xml:space="preserve">73,02 тыс. руб.;                 1,71 кВт*ч;                          42,76 тыс. кВт.ч               </t>
  </si>
  <si>
    <t xml:space="preserve"> 378,85 тыс. руб.;           2,29 кВт*ч;           165,64 тыс. кВт.ч </t>
  </si>
  <si>
    <t>701,994                   386,397 - по приборам учёта;                       315,597 - расчётным путём</t>
  </si>
  <si>
    <t>24,09574                                6,75448 - по приборам учёта;     17,34126   - расчётным путём</t>
  </si>
  <si>
    <t>24,93336                         15,46110 - по приборам учёта;                     9,47226   - расчётным путём</t>
  </si>
  <si>
    <t xml:space="preserve">ООО "Газпром энерго"
 Сургутский филиал </t>
  </si>
  <si>
    <t>сп.Солнечный Сургутского  района</t>
  </si>
  <si>
    <t>Ярковский муниципальный район (с.Ярково)</t>
  </si>
  <si>
    <t xml:space="preserve">Уватский муниципальный район </t>
  </si>
  <si>
    <t>28 007,19
( 3,10 руб/кВт/ч; 9 021,584 тыс.кВтч)</t>
  </si>
  <si>
    <t xml:space="preserve">ООО "Газпром энерго"
 Южный филиал </t>
  </si>
  <si>
    <t>Астраханская область</t>
  </si>
  <si>
    <t>Подъем, очистка, транспортировка 
питьевой воды
Астраханская область, с.Замьяны</t>
  </si>
  <si>
    <t>Подъем, очистка, транспортировка технической воды 
Астраханская область, с.Зензели и с.Замьяны</t>
  </si>
  <si>
    <t>Транспортировка воды
Краснодарский край г.Сочи</t>
  </si>
  <si>
    <t>Подъем, очистка, транспортировка 
питьевой воды 
Ставропольский край, с.Привольное</t>
  </si>
  <si>
    <t>169,105;
2,91;
58,205;</t>
  </si>
  <si>
    <t>864,43;
2,91;
297,5310;</t>
  </si>
  <si>
    <t>415,276;
4,85;
85,64;.</t>
  </si>
  <si>
    <t>147,685;
4,18;
35,3170;</t>
  </si>
  <si>
    <t xml:space="preserve">ООО "Газпром энерго"
 Северо-Кавказский филиал </t>
  </si>
  <si>
    <t xml:space="preserve">ООО "Газпром энерго" 
Северо-Кавказский филиал </t>
  </si>
  <si>
    <t>Рязанская область</t>
  </si>
  <si>
    <t>г.Москва</t>
  </si>
  <si>
    <t>Московская область</t>
  </si>
  <si>
    <t>Липецкая область</t>
  </si>
  <si>
    <t>Тульская область (Щекинский район)</t>
  </si>
  <si>
    <t>Тульская область (Ефремовский район)</t>
  </si>
  <si>
    <t>-</t>
  </si>
  <si>
    <t xml:space="preserve">ООО "Газпром энерго"
 Центральный филиал </t>
  </si>
  <si>
    <t>с/п Нюксенское, 
Нюксенский МР Вологодской области
 (вода (подъем, очистка, транспорт)</t>
  </si>
  <si>
    <t>с/п Погореловское Тотемский МР Вологодской области (вода (подъем, транспорт)</t>
  </si>
  <si>
    <t>с/п Спасское Вологодский МР Вологодской области (подъем, очистка, транспорт)</t>
  </si>
  <si>
    <t>МО ГО «Ухта» (транспорт воды)</t>
  </si>
  <si>
    <t>МО МР «Усть-Вымский» г.Микунь  (тех.вода)</t>
  </si>
  <si>
    <t>МО МР «Усть-Вымский» г.Микунь  (тех.вода для УВТК)</t>
  </si>
  <si>
    <t>МО МР «Усть-Вымский» г. Микунь (пит.вода)</t>
  </si>
  <si>
    <t>МО МР «Княжпогосткий» п.Синдор (вода (подъем, транспорт)</t>
  </si>
  <si>
    <t>МО «Урдомское» МО «Ленский муниципальный район» Архангельской области  вода (добыча, транспорт)</t>
  </si>
  <si>
    <t xml:space="preserve">2 540,99;
4,59;
553 919; </t>
  </si>
  <si>
    <t xml:space="preserve">429,00;
2,86;
149 723; </t>
  </si>
  <si>
    <t>319,97;
4,53;
70 601;</t>
  </si>
  <si>
    <t>235,02;
4,03;
58 247;</t>
  </si>
  <si>
    <t xml:space="preserve">247,564;
4,22;
58 701;  </t>
  </si>
  <si>
    <t>971,29;
3,59;
270 767;</t>
  </si>
  <si>
    <t>39,47;
3,50;
11 277;</t>
  </si>
  <si>
    <t>941,229;
3,46;
272 073;</t>
  </si>
  <si>
    <t>394,34/ 43,83;
2,43 руб./тыс.кВт*ч/ 138 711,24 тыс.кВт/в мес.;
162 301 кВт*ч/ 316 кВт;</t>
  </si>
  <si>
    <t xml:space="preserve">ООО "Газпром энерго" 
Северный филиал </t>
  </si>
  <si>
    <t>Медвежинское месторождение (ГП-1- ГП - 9)</t>
  </si>
  <si>
    <t>п. Заполярный</t>
  </si>
  <si>
    <t>п.Пангоды</t>
  </si>
  <si>
    <t>п.Правохеттинский (техническая вода)</t>
  </si>
  <si>
    <t>п.Правохеттинский</t>
  </si>
  <si>
    <t>19887,8</t>
  </si>
  <si>
    <t>-12151,33</t>
  </si>
  <si>
    <t>-112596,4</t>
  </si>
  <si>
    <t>9689,54</t>
  </si>
  <si>
    <t>-31901,99</t>
  </si>
  <si>
    <t xml:space="preserve">ООО "Газпром энерго" 
Надымский филиал </t>
  </si>
  <si>
    <t>4018,56;
3,41;
1178,46;</t>
  </si>
  <si>
    <t>1017,00;
3,41;
298,24;</t>
  </si>
  <si>
    <t>13278,00;
3,41;
3893,84;</t>
  </si>
  <si>
    <t>215,00;
3,41;
63,050;</t>
  </si>
  <si>
    <t>1 700,00;
3,41;
498,534;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</si>
</sst>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"/>
    <numFmt numFmtId="174" formatCode="_-* #,##0_р_._-;\-* #,##0_р_._-;_-* &quot;-&quot;??_р_._-;_-@_-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_-* #,##0.0_р_._-;\-* #,##0.0_р_._-;_-* &quot;-&quot;??_р_._-;_-@_-"/>
    <numFmt numFmtId="182" formatCode="#,##0.00_ ;\-#,##0.00\ 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1" fillId="0" borderId="0" xfId="0" applyNumberFormat="1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justify" vertical="top" wrapText="1"/>
    </xf>
    <xf numFmtId="43" fontId="1" fillId="0" borderId="14" xfId="60" applyFont="1" applyFill="1" applyBorder="1" applyAlignment="1">
      <alignment horizontal="right"/>
    </xf>
    <xf numFmtId="43" fontId="1" fillId="0" borderId="14" xfId="6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justify" vertical="top" wrapText="1"/>
    </xf>
    <xf numFmtId="43" fontId="1" fillId="0" borderId="15" xfId="60" applyFont="1" applyFill="1" applyBorder="1" applyAlignment="1">
      <alignment horizontal="right"/>
    </xf>
    <xf numFmtId="43" fontId="1" fillId="0" borderId="15" xfId="60" applyFont="1" applyFill="1" applyBorder="1" applyAlignment="1">
      <alignment horizontal="right" wrapText="1"/>
    </xf>
    <xf numFmtId="182" fontId="1" fillId="0" borderId="15" xfId="60" applyNumberFormat="1" applyFont="1" applyFill="1" applyBorder="1" applyAlignment="1">
      <alignment horizontal="right" wrapText="1"/>
    </xf>
    <xf numFmtId="4" fontId="1" fillId="0" borderId="15" xfId="60" applyNumberFormat="1" applyFont="1" applyFill="1" applyBorder="1" applyAlignment="1">
      <alignment horizontal="right" wrapText="1"/>
    </xf>
    <xf numFmtId="0" fontId="32" fillId="0" borderId="15" xfId="42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43" fontId="46" fillId="0" borderId="15" xfId="60" applyFont="1" applyFill="1" applyBorder="1" applyAlignment="1">
      <alignment horizontal="right" wrapText="1"/>
    </xf>
    <xf numFmtId="174" fontId="1" fillId="0" borderId="15" xfId="60" applyNumberFormat="1" applyFont="1" applyFill="1" applyBorder="1" applyAlignment="1">
      <alignment horizontal="right"/>
    </xf>
    <xf numFmtId="175" fontId="1" fillId="0" borderId="15" xfId="6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justify" vertical="top" wrapText="1"/>
    </xf>
    <xf numFmtId="43" fontId="1" fillId="0" borderId="16" xfId="60" applyFont="1" applyFill="1" applyBorder="1" applyAlignment="1">
      <alignment horizontal="right"/>
    </xf>
    <xf numFmtId="43" fontId="1" fillId="0" borderId="16" xfId="6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right" wrapText="1"/>
    </xf>
    <xf numFmtId="43" fontId="47" fillId="0" borderId="15" xfId="60" applyFont="1" applyFill="1" applyBorder="1" applyAlignment="1">
      <alignment horizontal="right" wrapText="1"/>
    </xf>
    <xf numFmtId="49" fontId="1" fillId="0" borderId="15" xfId="60" applyNumberFormat="1" applyFont="1" applyFill="1" applyBorder="1" applyAlignment="1">
      <alignment horizontal="right" wrapText="1"/>
    </xf>
    <xf numFmtId="0" fontId="25" fillId="0" borderId="15" xfId="42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right" wrapText="1"/>
    </xf>
    <xf numFmtId="43" fontId="1" fillId="0" borderId="19" xfId="60" applyFont="1" applyFill="1" applyBorder="1" applyAlignment="1">
      <alignment horizontal="right" wrapText="1"/>
    </xf>
    <xf numFmtId="0" fontId="47" fillId="0" borderId="14" xfId="0" applyFont="1" applyFill="1" applyBorder="1" applyAlignment="1">
      <alignment horizontal="right" wrapText="1"/>
    </xf>
    <xf numFmtId="43" fontId="47" fillId="0" borderId="19" xfId="60" applyFont="1" applyFill="1" applyBorder="1" applyAlignment="1">
      <alignment horizontal="right" wrapText="1"/>
    </xf>
    <xf numFmtId="0" fontId="26" fillId="0" borderId="15" xfId="42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10" fontId="1" fillId="0" borderId="16" xfId="57" applyNumberFormat="1" applyFont="1" applyFill="1" applyBorder="1" applyAlignment="1">
      <alignment horizontal="right" wrapText="1"/>
    </xf>
    <xf numFmtId="43" fontId="1" fillId="0" borderId="19" xfId="60" applyFont="1" applyFill="1" applyBorder="1" applyAlignment="1">
      <alignment horizontal="right"/>
    </xf>
    <xf numFmtId="43" fontId="47" fillId="0" borderId="15" xfId="60" applyFont="1" applyFill="1" applyBorder="1" applyAlignment="1">
      <alignment horizontal="right"/>
    </xf>
    <xf numFmtId="49" fontId="1" fillId="0" borderId="15" xfId="6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6/" TargetMode="External" /><Relationship Id="rId2" Type="http://schemas.openxmlformats.org/officeDocument/2006/relationships/hyperlink" Target="http://gazpromenergo.gazprom.ru/investors/1/2016/" TargetMode="External" /><Relationship Id="rId3" Type="http://schemas.openxmlformats.org/officeDocument/2006/relationships/hyperlink" Target="http://gazpromenergo.gazprom.ru/investors/1/2016/" TargetMode="External" /><Relationship Id="rId4" Type="http://schemas.openxmlformats.org/officeDocument/2006/relationships/hyperlink" Target="http://gazpromenergo.gazprom.ru/investors/1/2016/" TargetMode="External" /><Relationship Id="rId5" Type="http://schemas.openxmlformats.org/officeDocument/2006/relationships/hyperlink" Target="http://gazpromenergo.gazprom.ru/investors/1/2016/" TargetMode="External" /><Relationship Id="rId6" Type="http://schemas.openxmlformats.org/officeDocument/2006/relationships/hyperlink" Target="http://gazpromenergo.gazprom.ru/investors/1/2016/" TargetMode="External" /><Relationship Id="rId7" Type="http://schemas.openxmlformats.org/officeDocument/2006/relationships/hyperlink" Target="http://gazpromenergo.gazprom.ru/investors/1/2016/" TargetMode="External" /><Relationship Id="rId8" Type="http://schemas.openxmlformats.org/officeDocument/2006/relationships/hyperlink" Target="http://gazpromenergo.gazprom.ru/investors/1/2016/" TargetMode="External" /><Relationship Id="rId9" Type="http://schemas.openxmlformats.org/officeDocument/2006/relationships/hyperlink" Target="http://gazpromenergo.gazprom.ru/investors/1/2016/" TargetMode="External" /><Relationship Id="rId10" Type="http://schemas.openxmlformats.org/officeDocument/2006/relationships/hyperlink" Target="http://gazpromenergo.gazprom.ru/investors/1/2016/" TargetMode="External" /><Relationship Id="rId11" Type="http://schemas.openxmlformats.org/officeDocument/2006/relationships/hyperlink" Target="http://gazpromenergo.gazprom.ru/uslugi-po-peredache-ehlektroehner/" TargetMode="External" /><Relationship Id="rId12" Type="http://schemas.openxmlformats.org/officeDocument/2006/relationships/hyperlink" Target="http://gazpromenergo.gazprom.ru/uslugi-po-peredache-ehlektroehner/" TargetMode="External" /><Relationship Id="rId13" Type="http://schemas.openxmlformats.org/officeDocument/2006/relationships/hyperlink" Target="http://gazpromenergo.gazprom.ru/uslugi-po-peredache-ehlektroehner/" TargetMode="External" /><Relationship Id="rId14" Type="http://schemas.openxmlformats.org/officeDocument/2006/relationships/hyperlink" Target="http://gazpromenergo.gazprom.ru/uslugi-po-peredache-ehlektroehner/" TargetMode="External" /><Relationship Id="rId15" Type="http://schemas.openxmlformats.org/officeDocument/2006/relationships/hyperlink" Target="http://gazpromenergo.gazprom.ru/uslugi-po-peredache-ehlektroehner/" TargetMode="External" /><Relationship Id="rId16" Type="http://schemas.openxmlformats.org/officeDocument/2006/relationships/hyperlink" Target="http://gazpromenergo.gazprom.ru/uslugi-po-peredache-ehlektroehner/" TargetMode="External" /><Relationship Id="rId17" Type="http://schemas.openxmlformats.org/officeDocument/2006/relationships/hyperlink" Target="http://gazpromenergo.gazprom.ru/uslugi-po-peredache-ehlektroehner/" TargetMode="External" /><Relationship Id="rId18" Type="http://schemas.openxmlformats.org/officeDocument/2006/relationships/hyperlink" Target="http://gazpromenergo.gazprom.ru/uslugi-po-peredache-ehlektroehner/" TargetMode="External" /><Relationship Id="rId19" Type="http://schemas.openxmlformats.org/officeDocument/2006/relationships/hyperlink" Target="http://gazpromenergo.gazprom.ru/investors/1/2016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="70" zoomScaleNormal="70" zoomScaleSheetLayoutView="100" zoomScalePageLayoutView="0" workbookViewId="0" topLeftCell="A1">
      <pane xSplit="1" ySplit="3" topLeftCell="AG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32" sqref="AK32"/>
    </sheetView>
  </sheetViews>
  <sheetFormatPr defaultColWidth="9.00390625" defaultRowHeight="12.75"/>
  <cols>
    <col min="1" max="1" width="96.375" style="1" customWidth="1"/>
    <col min="2" max="37" width="53.25390625" style="1" customWidth="1"/>
    <col min="38" max="16384" width="9.125" style="1" customWidth="1"/>
  </cols>
  <sheetData>
    <row r="1" spans="1:37" s="5" customFormat="1" ht="37.5" customHeight="1" thickBot="1">
      <c r="A1" s="7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33.75" customHeight="1" thickBot="1">
      <c r="A2" s="25"/>
      <c r="B2" s="3" t="s">
        <v>31</v>
      </c>
      <c r="C2" s="3" t="s">
        <v>31</v>
      </c>
      <c r="D2" s="3" t="s">
        <v>31</v>
      </c>
      <c r="E2" s="3" t="s">
        <v>31</v>
      </c>
      <c r="F2" s="3" t="s">
        <v>39</v>
      </c>
      <c r="G2" s="3" t="s">
        <v>39</v>
      </c>
      <c r="H2" s="3" t="s">
        <v>39</v>
      </c>
      <c r="I2" s="3" t="s">
        <v>39</v>
      </c>
      <c r="J2" s="3" t="s">
        <v>48</v>
      </c>
      <c r="K2" s="3" t="s">
        <v>48</v>
      </c>
      <c r="L2" s="3" t="s">
        <v>48</v>
      </c>
      <c r="M2" s="3" t="s">
        <v>53</v>
      </c>
      <c r="N2" s="3" t="s">
        <v>63</v>
      </c>
      <c r="O2" s="3" t="s">
        <v>64</v>
      </c>
      <c r="P2" s="3" t="s">
        <v>64</v>
      </c>
      <c r="Q2" s="3" t="s">
        <v>64</v>
      </c>
      <c r="R2" s="3" t="s">
        <v>72</v>
      </c>
      <c r="S2" s="3" t="s">
        <v>72</v>
      </c>
      <c r="T2" s="3" t="s">
        <v>72</v>
      </c>
      <c r="U2" s="3" t="s">
        <v>72</v>
      </c>
      <c r="V2" s="3" t="s">
        <v>72</v>
      </c>
      <c r="W2" s="3" t="s">
        <v>72</v>
      </c>
      <c r="X2" s="3" t="s">
        <v>91</v>
      </c>
      <c r="Y2" s="3" t="s">
        <v>91</v>
      </c>
      <c r="Z2" s="3" t="s">
        <v>91</v>
      </c>
      <c r="AA2" s="3" t="s">
        <v>91</v>
      </c>
      <c r="AB2" s="3" t="s">
        <v>91</v>
      </c>
      <c r="AC2" s="3" t="s">
        <v>91</v>
      </c>
      <c r="AD2" s="3" t="s">
        <v>91</v>
      </c>
      <c r="AE2" s="3" t="s">
        <v>91</v>
      </c>
      <c r="AF2" s="3" t="s">
        <v>91</v>
      </c>
      <c r="AG2" s="3" t="s">
        <v>102</v>
      </c>
      <c r="AH2" s="3" t="s">
        <v>102</v>
      </c>
      <c r="AI2" s="3" t="s">
        <v>102</v>
      </c>
      <c r="AJ2" s="3" t="s">
        <v>102</v>
      </c>
      <c r="AK2" s="3" t="s">
        <v>102</v>
      </c>
    </row>
    <row r="3" spans="1:37" s="2" customFormat="1" ht="72" customHeight="1" thickBot="1">
      <c r="A3" s="26"/>
      <c r="B3" s="4" t="s">
        <v>28</v>
      </c>
      <c r="C3" s="4" t="s">
        <v>29</v>
      </c>
      <c r="D3" s="4" t="s">
        <v>30</v>
      </c>
      <c r="E3" s="4" t="s">
        <v>41</v>
      </c>
      <c r="F3" s="4" t="s">
        <v>32</v>
      </c>
      <c r="G3" s="4" t="s">
        <v>33</v>
      </c>
      <c r="H3" s="4" t="s">
        <v>34</v>
      </c>
      <c r="I3" s="4" t="s">
        <v>40</v>
      </c>
      <c r="J3" s="4" t="s">
        <v>49</v>
      </c>
      <c r="K3" s="4" t="s">
        <v>50</v>
      </c>
      <c r="L3" s="4" t="s">
        <v>51</v>
      </c>
      <c r="M3" s="4" t="s">
        <v>54</v>
      </c>
      <c r="N3" s="4" t="s">
        <v>55</v>
      </c>
      <c r="O3" s="4" t="s">
        <v>56</v>
      </c>
      <c r="P3" s="4" t="s">
        <v>57</v>
      </c>
      <c r="Q3" s="4" t="s">
        <v>58</v>
      </c>
      <c r="R3" s="4" t="s">
        <v>65</v>
      </c>
      <c r="S3" s="4" t="s">
        <v>66</v>
      </c>
      <c r="T3" s="4" t="s">
        <v>67</v>
      </c>
      <c r="U3" s="4" t="s">
        <v>68</v>
      </c>
      <c r="V3" s="4" t="s">
        <v>69</v>
      </c>
      <c r="W3" s="4" t="s">
        <v>70</v>
      </c>
      <c r="X3" s="4" t="s">
        <v>73</v>
      </c>
      <c r="Y3" s="4" t="s">
        <v>74</v>
      </c>
      <c r="Z3" s="4" t="s">
        <v>75</v>
      </c>
      <c r="AA3" s="4" t="s">
        <v>76</v>
      </c>
      <c r="AB3" s="4" t="s">
        <v>77</v>
      </c>
      <c r="AC3" s="4" t="s">
        <v>78</v>
      </c>
      <c r="AD3" s="4" t="s">
        <v>79</v>
      </c>
      <c r="AE3" s="4" t="s">
        <v>80</v>
      </c>
      <c r="AF3" s="4" t="s">
        <v>81</v>
      </c>
      <c r="AG3" s="4" t="s">
        <v>92</v>
      </c>
      <c r="AH3" s="4" t="s">
        <v>93</v>
      </c>
      <c r="AI3" s="4" t="s">
        <v>94</v>
      </c>
      <c r="AJ3" s="4" t="s">
        <v>95</v>
      </c>
      <c r="AK3" s="4" t="s">
        <v>96</v>
      </c>
    </row>
    <row r="4" spans="1:37" ht="15.75">
      <c r="A4" s="9" t="s">
        <v>2</v>
      </c>
      <c r="B4" s="10">
        <v>75801.90494000001</v>
      </c>
      <c r="C4" s="10">
        <v>1958.8547399999998</v>
      </c>
      <c r="D4" s="10">
        <v>178192.28154999999</v>
      </c>
      <c r="E4" s="10">
        <v>0</v>
      </c>
      <c r="F4" s="11">
        <v>29326.4</v>
      </c>
      <c r="G4" s="11">
        <v>886.31</v>
      </c>
      <c r="H4" s="11">
        <v>1912907.59</v>
      </c>
      <c r="I4" s="11">
        <v>1001.75</v>
      </c>
      <c r="J4" s="11">
        <v>35368.81</v>
      </c>
      <c r="K4" s="11">
        <v>867.33</v>
      </c>
      <c r="L4" s="11">
        <v>3370.52</v>
      </c>
      <c r="M4" s="11">
        <v>636113.3</v>
      </c>
      <c r="N4" s="11">
        <v>1402.76532</v>
      </c>
      <c r="O4" s="11">
        <v>5549.076569999999</v>
      </c>
      <c r="P4" s="11">
        <v>0</v>
      </c>
      <c r="Q4" s="11">
        <v>1178.14555</v>
      </c>
      <c r="R4" s="11">
        <v>422.82</v>
      </c>
      <c r="S4" s="11">
        <v>7598.06</v>
      </c>
      <c r="T4" s="11">
        <v>1056.39</v>
      </c>
      <c r="U4" s="11">
        <v>1041.94</v>
      </c>
      <c r="V4" s="11">
        <v>815.82</v>
      </c>
      <c r="W4" s="11">
        <v>123.69</v>
      </c>
      <c r="X4" s="11">
        <v>8974.847618215525</v>
      </c>
      <c r="Y4" s="11">
        <v>2474.749854845049</v>
      </c>
      <c r="Z4" s="11">
        <v>3597.3800316</v>
      </c>
      <c r="AA4" s="11">
        <v>4695.264535837702</v>
      </c>
      <c r="AB4" s="11">
        <v>20573.177779661015</v>
      </c>
      <c r="AC4" s="11">
        <v>3149.0797966101695</v>
      </c>
      <c r="AD4" s="11">
        <v>983.2196982355143</v>
      </c>
      <c r="AE4" s="11">
        <v>4795.719186440679</v>
      </c>
      <c r="AF4" s="11">
        <v>3623.323945174913</v>
      </c>
      <c r="AG4" s="27">
        <v>327978</v>
      </c>
      <c r="AH4" s="11">
        <v>11531</v>
      </c>
      <c r="AI4" s="11">
        <v>71717</v>
      </c>
      <c r="AJ4" s="27">
        <v>13408</v>
      </c>
      <c r="AK4" s="27">
        <v>8543</v>
      </c>
    </row>
    <row r="5" spans="1:37" ht="31.5">
      <c r="A5" s="12" t="s">
        <v>1</v>
      </c>
      <c r="B5" s="10">
        <v>85051.4435228447</v>
      </c>
      <c r="C5" s="10">
        <v>2180.806244175505</v>
      </c>
      <c r="D5" s="10">
        <v>161150.46520990386</v>
      </c>
      <c r="E5" s="10">
        <v>9804.3346</v>
      </c>
      <c r="F5" s="11">
        <v>19398.79</v>
      </c>
      <c r="G5" s="11">
        <v>6306.1</v>
      </c>
      <c r="H5" s="11">
        <v>1712406.86</v>
      </c>
      <c r="I5" s="11">
        <v>2000.35</v>
      </c>
      <c r="J5" s="11">
        <v>95434.77</v>
      </c>
      <c r="K5" s="11">
        <v>2424.88</v>
      </c>
      <c r="L5" s="11">
        <v>7551.42</v>
      </c>
      <c r="M5" s="11">
        <v>498240.82</v>
      </c>
      <c r="N5" s="11">
        <v>2429.97384600674</v>
      </c>
      <c r="O5" s="11">
        <v>14223.817001852998</v>
      </c>
      <c r="P5" s="11">
        <v>4483.251855020481</v>
      </c>
      <c r="Q5" s="11">
        <v>3562.3827432116095</v>
      </c>
      <c r="R5" s="11">
        <v>1760.4899999999998</v>
      </c>
      <c r="S5" s="11">
        <v>12649.25</v>
      </c>
      <c r="T5" s="11">
        <v>3313.42</v>
      </c>
      <c r="U5" s="11">
        <v>2293.38</v>
      </c>
      <c r="V5" s="11">
        <v>8150.680865025386</v>
      </c>
      <c r="W5" s="11">
        <v>4430.639134974614</v>
      </c>
      <c r="X5" s="11">
        <v>24247.421695801273</v>
      </c>
      <c r="Y5" s="11">
        <v>4299.513497102703</v>
      </c>
      <c r="Z5" s="11">
        <v>5454.650567521924</v>
      </c>
      <c r="AA5" s="11">
        <v>10087.82658281145</v>
      </c>
      <c r="AB5" s="11">
        <v>29521.880813875163</v>
      </c>
      <c r="AC5" s="11">
        <v>5100.577713493073</v>
      </c>
      <c r="AD5" s="11">
        <v>2875.092631124761</v>
      </c>
      <c r="AE5" s="11">
        <v>10358.016719607362</v>
      </c>
      <c r="AF5" s="11">
        <v>11031.015055858537</v>
      </c>
      <c r="AG5" s="11">
        <f>AG6+AG8+AG9+AG10+AG11+AG12+AG14+AG15+AG16+AG17+4018.56</f>
        <v>308090.2</v>
      </c>
      <c r="AH5" s="11">
        <v>23682.33</v>
      </c>
      <c r="AI5" s="11">
        <v>184313.4</v>
      </c>
      <c r="AJ5" s="11">
        <f>AJ6+AJ8+AJ9+AJ10+AJ11+AJ12+AJ14+AJ15+AJ16+AJ17+215</f>
        <v>3718.46</v>
      </c>
      <c r="AK5" s="11">
        <f>AK6+AK8+AK9+AK10+AK11+AK12+AK14+AK15+AK16+AK17+1700</f>
        <v>40444.990000000005</v>
      </c>
    </row>
    <row r="6" spans="1:37" ht="31.5">
      <c r="A6" s="12" t="s">
        <v>0</v>
      </c>
      <c r="B6" s="13"/>
      <c r="C6" s="13"/>
      <c r="D6" s="13"/>
      <c r="E6" s="13"/>
      <c r="F6" s="14" t="s">
        <v>35</v>
      </c>
      <c r="G6" s="14"/>
      <c r="H6" s="14"/>
      <c r="I6" s="14"/>
      <c r="J6" s="14">
        <v>0</v>
      </c>
      <c r="K6" s="14">
        <v>0</v>
      </c>
      <c r="L6" s="14">
        <v>0</v>
      </c>
      <c r="M6" s="14"/>
      <c r="N6" s="14" t="s">
        <v>35</v>
      </c>
      <c r="O6" s="14"/>
      <c r="P6" s="14"/>
      <c r="Q6" s="14"/>
      <c r="R6" s="14"/>
      <c r="S6" s="14"/>
      <c r="T6" s="14"/>
      <c r="U6" s="14"/>
      <c r="V6" s="14"/>
      <c r="W6" s="14" t="s">
        <v>35</v>
      </c>
      <c r="X6" s="14"/>
      <c r="Y6" s="14"/>
      <c r="Z6" s="14"/>
      <c r="AA6" s="14">
        <v>246.86951000000005</v>
      </c>
      <c r="AB6" s="14"/>
      <c r="AC6" s="14"/>
      <c r="AD6" s="14"/>
      <c r="AE6" s="14">
        <v>29.21252</v>
      </c>
      <c r="AF6" s="14"/>
      <c r="AG6" s="14">
        <v>23822</v>
      </c>
      <c r="AH6" s="14"/>
      <c r="AI6" s="14"/>
      <c r="AJ6" s="32"/>
      <c r="AK6" s="39"/>
    </row>
    <row r="7" spans="1:37" ht="47.25">
      <c r="A7" s="12" t="s">
        <v>3</v>
      </c>
      <c r="B7" s="13">
        <v>19159.180773408</v>
      </c>
      <c r="C7" s="13">
        <v>491.26104547200003</v>
      </c>
      <c r="D7" s="13">
        <v>24682.4</v>
      </c>
      <c r="E7" s="13">
        <v>350.7</v>
      </c>
      <c r="F7" s="14">
        <v>1144.46</v>
      </c>
      <c r="G7" s="14">
        <v>290.92</v>
      </c>
      <c r="H7" s="14">
        <v>115409.9</v>
      </c>
      <c r="I7" s="14"/>
      <c r="J7" s="14" t="s">
        <v>42</v>
      </c>
      <c r="K7" s="14" t="s">
        <v>43</v>
      </c>
      <c r="L7" s="14" t="s">
        <v>44</v>
      </c>
      <c r="M7" s="14" t="s">
        <v>52</v>
      </c>
      <c r="N7" s="14" t="s">
        <v>59</v>
      </c>
      <c r="O7" s="14" t="s">
        <v>60</v>
      </c>
      <c r="P7" s="14" t="s">
        <v>61</v>
      </c>
      <c r="Q7" s="14" t="s">
        <v>62</v>
      </c>
      <c r="R7" s="14">
        <v>117.75</v>
      </c>
      <c r="S7" s="14"/>
      <c r="T7" s="14">
        <v>141.87</v>
      </c>
      <c r="U7" s="14">
        <v>40.98</v>
      </c>
      <c r="V7" s="14">
        <v>900.63</v>
      </c>
      <c r="W7" s="14">
        <v>47.24</v>
      </c>
      <c r="X7" s="14" t="s">
        <v>82</v>
      </c>
      <c r="Y7" s="14" t="s">
        <v>83</v>
      </c>
      <c r="Z7" s="14" t="s">
        <v>84</v>
      </c>
      <c r="AA7" s="14" t="s">
        <v>85</v>
      </c>
      <c r="AB7" s="14" t="s">
        <v>86</v>
      </c>
      <c r="AC7" s="14" t="s">
        <v>87</v>
      </c>
      <c r="AD7" s="14" t="s">
        <v>88</v>
      </c>
      <c r="AE7" s="14" t="s">
        <v>89</v>
      </c>
      <c r="AF7" s="14" t="s">
        <v>90</v>
      </c>
      <c r="AG7" s="14" t="s">
        <v>103</v>
      </c>
      <c r="AH7" s="14" t="s">
        <v>104</v>
      </c>
      <c r="AI7" s="14" t="s">
        <v>105</v>
      </c>
      <c r="AJ7" s="14" t="s">
        <v>106</v>
      </c>
      <c r="AK7" s="14" t="s">
        <v>107</v>
      </c>
    </row>
    <row r="8" spans="1:37" ht="15.75">
      <c r="A8" s="12" t="s">
        <v>4</v>
      </c>
      <c r="B8" s="13">
        <v>1506.8993540249996</v>
      </c>
      <c r="C8" s="13">
        <v>38.638444975</v>
      </c>
      <c r="D8" s="13"/>
      <c r="E8" s="13"/>
      <c r="F8" s="14" t="s">
        <v>35</v>
      </c>
      <c r="G8" s="14"/>
      <c r="H8" s="14">
        <v>2071.51</v>
      </c>
      <c r="I8" s="14"/>
      <c r="J8" s="14">
        <v>6871.75</v>
      </c>
      <c r="K8" s="14">
        <v>0</v>
      </c>
      <c r="L8" s="14">
        <v>0</v>
      </c>
      <c r="M8" s="14">
        <v>1977.38</v>
      </c>
      <c r="N8" s="14"/>
      <c r="O8" s="14"/>
      <c r="P8" s="14"/>
      <c r="Q8" s="14"/>
      <c r="R8" s="14">
        <v>13.46</v>
      </c>
      <c r="S8" s="14">
        <v>298.51</v>
      </c>
      <c r="T8" s="14">
        <v>67.72</v>
      </c>
      <c r="U8" s="14">
        <v>14.25</v>
      </c>
      <c r="V8" s="14">
        <v>174.7</v>
      </c>
      <c r="W8" s="14">
        <v>143.22</v>
      </c>
      <c r="X8" s="14">
        <v>1436.35326</v>
      </c>
      <c r="Y8" s="14"/>
      <c r="Z8" s="14">
        <v>0.234</v>
      </c>
      <c r="AA8" s="14"/>
      <c r="AB8" s="14">
        <v>6.43463</v>
      </c>
      <c r="AC8" s="14">
        <v>9.51991</v>
      </c>
      <c r="AD8" s="14">
        <v>2.74025</v>
      </c>
      <c r="AE8" s="14">
        <v>5.10304</v>
      </c>
      <c r="AF8" s="14"/>
      <c r="AG8" s="14">
        <v>10.41</v>
      </c>
      <c r="AH8" s="14">
        <v>7.67</v>
      </c>
      <c r="AI8" s="14">
        <v>388.88</v>
      </c>
      <c r="AJ8" s="33"/>
      <c r="AK8" s="10">
        <v>34</v>
      </c>
    </row>
    <row r="9" spans="1:37" ht="31.5">
      <c r="A9" s="12" t="s">
        <v>5</v>
      </c>
      <c r="B9" s="13">
        <v>24582.413110905003</v>
      </c>
      <c r="C9" s="13">
        <v>630.318284895</v>
      </c>
      <c r="D9" s="13">
        <v>36201.37</v>
      </c>
      <c r="E9" s="13">
        <v>1993.4</v>
      </c>
      <c r="F9" s="14">
        <v>8292.94</v>
      </c>
      <c r="G9" s="14">
        <v>2873.76</v>
      </c>
      <c r="H9" s="14">
        <v>281444.26</v>
      </c>
      <c r="I9" s="14">
        <v>530.46</v>
      </c>
      <c r="J9" s="14">
        <v>20459.96</v>
      </c>
      <c r="K9" s="14">
        <v>351.77</v>
      </c>
      <c r="L9" s="14">
        <v>1080.93</v>
      </c>
      <c r="M9" s="14">
        <v>185526.69999999998</v>
      </c>
      <c r="N9" s="14">
        <v>1052.103803222095</v>
      </c>
      <c r="O9" s="14">
        <v>5963.994319121917</v>
      </c>
      <c r="P9" s="14">
        <v>105.9511584856213</v>
      </c>
      <c r="Q9" s="14">
        <v>1333.8576855275937</v>
      </c>
      <c r="R9" s="14">
        <v>920.2</v>
      </c>
      <c r="S9" s="14">
        <v>2305.24</v>
      </c>
      <c r="T9" s="14">
        <v>2107.47</v>
      </c>
      <c r="U9" s="14">
        <v>1377.05</v>
      </c>
      <c r="V9" s="14">
        <v>4673.55</v>
      </c>
      <c r="W9" s="14">
        <v>2520.56</v>
      </c>
      <c r="X9" s="14">
        <v>3592.50609</v>
      </c>
      <c r="Y9" s="14">
        <v>357.6182500000001</v>
      </c>
      <c r="Z9" s="14">
        <v>483.9283100000001</v>
      </c>
      <c r="AA9" s="14">
        <v>4475.503909999999</v>
      </c>
      <c r="AB9" s="14">
        <v>3305.2979</v>
      </c>
      <c r="AC9" s="14">
        <v>1281.9006099999997</v>
      </c>
      <c r="AD9" s="14">
        <v>1624.94655</v>
      </c>
      <c r="AE9" s="14">
        <v>1281.3979700000002</v>
      </c>
      <c r="AF9" s="14">
        <v>3444.82773</v>
      </c>
      <c r="AG9" s="14">
        <v>72757.86</v>
      </c>
      <c r="AH9" s="14">
        <v>12468</v>
      </c>
      <c r="AI9" s="14">
        <v>95301</v>
      </c>
      <c r="AJ9" s="32">
        <v>1353</v>
      </c>
      <c r="AK9" s="39">
        <v>19118</v>
      </c>
    </row>
    <row r="10" spans="1:37" ht="31.5">
      <c r="A10" s="12" t="s">
        <v>6</v>
      </c>
      <c r="B10" s="13"/>
      <c r="C10" s="13"/>
      <c r="D10" s="13"/>
      <c r="E10" s="13">
        <v>265.03</v>
      </c>
      <c r="F10" s="14">
        <v>1698.55</v>
      </c>
      <c r="G10" s="14">
        <v>595.05</v>
      </c>
      <c r="H10" s="14">
        <v>82152.57</v>
      </c>
      <c r="I10" s="14">
        <v>59.62</v>
      </c>
      <c r="J10" s="14">
        <v>3966.72</v>
      </c>
      <c r="K10" s="14">
        <v>71.79</v>
      </c>
      <c r="L10" s="14">
        <v>309.17</v>
      </c>
      <c r="M10" s="14">
        <v>4758.74</v>
      </c>
      <c r="N10" s="14">
        <v>371.2206603261046</v>
      </c>
      <c r="O10" s="14">
        <v>525.2135869240396</v>
      </c>
      <c r="P10" s="14"/>
      <c r="Q10" s="14">
        <v>136.7931908451329</v>
      </c>
      <c r="R10" s="14"/>
      <c r="S10" s="14"/>
      <c r="T10" s="14"/>
      <c r="U10" s="14"/>
      <c r="V10" s="14"/>
      <c r="W10" s="14" t="s">
        <v>35</v>
      </c>
      <c r="X10" s="14">
        <v>1914.9456200000002</v>
      </c>
      <c r="Y10" s="14">
        <v>691.89535</v>
      </c>
      <c r="Z10" s="14">
        <v>673.96268</v>
      </c>
      <c r="AA10" s="14">
        <v>997.79541</v>
      </c>
      <c r="AB10" s="14">
        <v>3691.61356</v>
      </c>
      <c r="AC10" s="14">
        <v>542.27758</v>
      </c>
      <c r="AD10" s="14">
        <v>113.94139</v>
      </c>
      <c r="AE10" s="14">
        <v>906.16054</v>
      </c>
      <c r="AF10" s="14">
        <v>480.02627</v>
      </c>
      <c r="AG10" s="14">
        <v>24351</v>
      </c>
      <c r="AH10" s="14">
        <v>856</v>
      </c>
      <c r="AI10" s="14">
        <v>5324</v>
      </c>
      <c r="AJ10" s="32">
        <v>996</v>
      </c>
      <c r="AK10" s="39">
        <v>634</v>
      </c>
    </row>
    <row r="11" spans="1:37" ht="15.75">
      <c r="A11" s="12" t="s">
        <v>7</v>
      </c>
      <c r="B11" s="13">
        <v>0</v>
      </c>
      <c r="C11" s="13">
        <v>0</v>
      </c>
      <c r="D11" s="13">
        <v>8345.313</v>
      </c>
      <c r="E11" s="13">
        <v>14</v>
      </c>
      <c r="F11" s="14" t="s">
        <v>35</v>
      </c>
      <c r="G11" s="14"/>
      <c r="H11" s="14">
        <v>3991.44</v>
      </c>
      <c r="I11" s="14"/>
      <c r="J11" s="14">
        <v>1047.4</v>
      </c>
      <c r="K11" s="14">
        <v>56.89</v>
      </c>
      <c r="L11" s="14">
        <v>62.87</v>
      </c>
      <c r="M11" s="14">
        <v>8835.97</v>
      </c>
      <c r="N11" s="14">
        <v>4.915271142125091</v>
      </c>
      <c r="O11" s="14">
        <v>26.492410284605594</v>
      </c>
      <c r="P11" s="14">
        <v>48.609362728959425</v>
      </c>
      <c r="Q11" s="14">
        <v>11.105285986120903</v>
      </c>
      <c r="R11" s="14">
        <v>10.53</v>
      </c>
      <c r="S11" s="14">
        <v>15.65</v>
      </c>
      <c r="T11" s="14">
        <v>17.78</v>
      </c>
      <c r="U11" s="14">
        <v>122.36</v>
      </c>
      <c r="V11" s="14">
        <v>123.52</v>
      </c>
      <c r="W11" s="14">
        <v>8.99</v>
      </c>
      <c r="X11" s="14">
        <v>65.13119999999998</v>
      </c>
      <c r="Y11" s="14">
        <v>0</v>
      </c>
      <c r="Z11" s="14">
        <v>0</v>
      </c>
      <c r="AA11" s="14">
        <v>1.15046</v>
      </c>
      <c r="AB11" s="14">
        <v>0</v>
      </c>
      <c r="AC11" s="14">
        <v>0</v>
      </c>
      <c r="AD11" s="14">
        <v>0</v>
      </c>
      <c r="AE11" s="14">
        <v>0</v>
      </c>
      <c r="AF11" s="14">
        <v>12.956920000000009</v>
      </c>
      <c r="AG11" s="14">
        <v>449</v>
      </c>
      <c r="AH11" s="14">
        <v>6</v>
      </c>
      <c r="AI11" s="14">
        <v>1216</v>
      </c>
      <c r="AJ11" s="34"/>
      <c r="AK11" s="39">
        <v>7</v>
      </c>
    </row>
    <row r="12" spans="1:37" ht="31.5">
      <c r="A12" s="12" t="s">
        <v>8</v>
      </c>
      <c r="B12" s="13">
        <v>12253.286490110253</v>
      </c>
      <c r="C12" s="13">
        <v>314.1868330797501</v>
      </c>
      <c r="D12" s="13">
        <v>8867.69</v>
      </c>
      <c r="E12" s="13">
        <v>3770.3346</v>
      </c>
      <c r="F12" s="14">
        <v>259.86</v>
      </c>
      <c r="G12" s="14">
        <v>752.71</v>
      </c>
      <c r="H12" s="14">
        <v>743353.61</v>
      </c>
      <c r="I12" s="14">
        <v>1128.75</v>
      </c>
      <c r="J12" s="14">
        <v>23507.09</v>
      </c>
      <c r="K12" s="14">
        <v>660.13</v>
      </c>
      <c r="L12" s="14">
        <v>2874.94</v>
      </c>
      <c r="M12" s="14">
        <v>137047.9</v>
      </c>
      <c r="N12" s="14">
        <v>92.88454999298145</v>
      </c>
      <c r="O12" s="14">
        <v>662.6048344010471</v>
      </c>
      <c r="P12" s="14">
        <v>131.85808262530858</v>
      </c>
      <c r="Q12" s="14">
        <v>960.6992148309788</v>
      </c>
      <c r="R12" s="14">
        <v>487.04</v>
      </c>
      <c r="S12" s="14">
        <v>3545.13</v>
      </c>
      <c r="T12" s="14">
        <v>171.2</v>
      </c>
      <c r="U12" s="14">
        <v>421.68</v>
      </c>
      <c r="V12" s="14">
        <v>1391.17</v>
      </c>
      <c r="W12" s="14">
        <v>1115.42</v>
      </c>
      <c r="X12" s="14">
        <v>989.82985</v>
      </c>
      <c r="Y12" s="14">
        <v>380.18052</v>
      </c>
      <c r="Z12" s="14">
        <v>1305.93614</v>
      </c>
      <c r="AA12" s="14">
        <v>418.94998000000004</v>
      </c>
      <c r="AB12" s="14">
        <v>13203.673179999998</v>
      </c>
      <c r="AC12" s="14">
        <v>429.35894</v>
      </c>
      <c r="AD12" s="14">
        <v>14.990760000000009</v>
      </c>
      <c r="AE12" s="14">
        <v>961.3837400000001</v>
      </c>
      <c r="AF12" s="14">
        <v>3377.73701</v>
      </c>
      <c r="AG12" s="14">
        <v>91648</v>
      </c>
      <c r="AH12" s="14">
        <v>1148</v>
      </c>
      <c r="AI12" s="14">
        <v>6289</v>
      </c>
      <c r="AJ12" s="32">
        <v>3</v>
      </c>
      <c r="AK12" s="39">
        <v>1489</v>
      </c>
    </row>
    <row r="13" spans="1:37" ht="31.5">
      <c r="A13" s="12" t="s">
        <v>24</v>
      </c>
      <c r="B13" s="13"/>
      <c r="C13" s="13"/>
      <c r="D13" s="13"/>
      <c r="E13" s="13"/>
      <c r="F13" s="14" t="s">
        <v>35</v>
      </c>
      <c r="G13" s="14"/>
      <c r="H13" s="14"/>
      <c r="I13" s="14"/>
      <c r="J13" s="14">
        <v>3826.21</v>
      </c>
      <c r="K13" s="14">
        <v>206.14</v>
      </c>
      <c r="L13" s="14">
        <v>1111.19</v>
      </c>
      <c r="M13" s="14"/>
      <c r="N13" s="14">
        <v>217.891288814521</v>
      </c>
      <c r="O13" s="14">
        <v>4941.101415027497</v>
      </c>
      <c r="P13" s="14">
        <v>38.70006790069612</v>
      </c>
      <c r="Q13" s="14">
        <v>680.34</v>
      </c>
      <c r="R13" s="14"/>
      <c r="S13" s="14"/>
      <c r="T13" s="14"/>
      <c r="U13" s="14"/>
      <c r="V13" s="14"/>
      <c r="W13" s="14" t="s">
        <v>35</v>
      </c>
      <c r="X13" s="14">
        <v>5732.7413</v>
      </c>
      <c r="Y13" s="14">
        <v>266.58847</v>
      </c>
      <c r="Z13" s="14">
        <v>686.23071</v>
      </c>
      <c r="AA13" s="14">
        <v>883.4030499999999</v>
      </c>
      <c r="AB13" s="14">
        <v>1943.3966599999999</v>
      </c>
      <c r="AC13" s="14">
        <v>348.41615</v>
      </c>
      <c r="AD13" s="14">
        <v>252.51931</v>
      </c>
      <c r="AE13" s="14">
        <v>779.528</v>
      </c>
      <c r="AF13" s="14">
        <v>1293.95575</v>
      </c>
      <c r="AG13" s="14">
        <v>0</v>
      </c>
      <c r="AH13" s="14">
        <v>0</v>
      </c>
      <c r="AI13" s="14">
        <v>0</v>
      </c>
      <c r="AJ13" s="32">
        <v>0</v>
      </c>
      <c r="AK13" s="39">
        <v>0</v>
      </c>
    </row>
    <row r="14" spans="1:37" ht="31.5">
      <c r="A14" s="12" t="s">
        <v>9</v>
      </c>
      <c r="B14" s="13">
        <v>8643.173396139937</v>
      </c>
      <c r="C14" s="13">
        <v>215.77951135275478</v>
      </c>
      <c r="D14" s="13">
        <v>51072.94086082387</v>
      </c>
      <c r="E14" s="13">
        <v>38.2</v>
      </c>
      <c r="F14" s="14">
        <v>2919.21</v>
      </c>
      <c r="G14" s="14">
        <v>88.79</v>
      </c>
      <c r="H14" s="14">
        <v>189254.23</v>
      </c>
      <c r="I14" s="14">
        <v>103.53</v>
      </c>
      <c r="J14" s="14">
        <v>210.93</v>
      </c>
      <c r="K14" s="14">
        <v>30.66</v>
      </c>
      <c r="L14" s="14">
        <v>163.18</v>
      </c>
      <c r="M14" s="14">
        <v>29667.44</v>
      </c>
      <c r="N14" s="14">
        <v>387.37853606641613</v>
      </c>
      <c r="O14" s="14">
        <v>780.3125675450879</v>
      </c>
      <c r="P14" s="14">
        <v>8.078676969485418</v>
      </c>
      <c r="Q14" s="14">
        <v>218.30669049103994</v>
      </c>
      <c r="R14" s="14">
        <v>118.56</v>
      </c>
      <c r="S14" s="14">
        <v>1264.76</v>
      </c>
      <c r="T14" s="14">
        <v>175.84</v>
      </c>
      <c r="U14" s="14">
        <v>173.43</v>
      </c>
      <c r="V14" s="14">
        <v>135.79431842130472</v>
      </c>
      <c r="W14" s="14">
        <v>20.585681578695276</v>
      </c>
      <c r="X14" s="14">
        <v>1043.4338599999999</v>
      </c>
      <c r="Y14" s="14">
        <v>378.0840699999999</v>
      </c>
      <c r="Z14" s="14">
        <v>362.3487100000001</v>
      </c>
      <c r="AA14" s="14">
        <v>527.51218</v>
      </c>
      <c r="AB14" s="14">
        <v>2106.15232</v>
      </c>
      <c r="AC14" s="14">
        <v>312.19288000000006</v>
      </c>
      <c r="AD14" s="14">
        <v>74.30504</v>
      </c>
      <c r="AE14" s="14">
        <v>495.66704000000016</v>
      </c>
      <c r="AF14" s="14">
        <v>259.55787000000004</v>
      </c>
      <c r="AG14" s="14">
        <v>25168.86</v>
      </c>
      <c r="AH14" s="14">
        <v>730.33</v>
      </c>
      <c r="AI14" s="14">
        <v>3335.4</v>
      </c>
      <c r="AJ14" s="32">
        <v>1028.46</v>
      </c>
      <c r="AK14" s="39">
        <v>379.99</v>
      </c>
    </row>
    <row r="15" spans="1:37" ht="73.5" customHeight="1">
      <c r="A15" s="12" t="s">
        <v>25</v>
      </c>
      <c r="B15" s="13">
        <v>15392.684199750001</v>
      </c>
      <c r="C15" s="13">
        <v>394.68421025000004</v>
      </c>
      <c r="D15" s="13">
        <v>28399.815629079996</v>
      </c>
      <c r="E15" s="13">
        <v>14.6</v>
      </c>
      <c r="F15" s="14">
        <v>1971.76</v>
      </c>
      <c r="G15" s="14">
        <v>67.61</v>
      </c>
      <c r="H15" s="14" t="s">
        <v>36</v>
      </c>
      <c r="I15" s="14"/>
      <c r="J15" s="14">
        <v>6784.6</v>
      </c>
      <c r="K15" s="14">
        <v>0</v>
      </c>
      <c r="L15" s="14">
        <v>0</v>
      </c>
      <c r="M15" s="14">
        <v>24646.29</v>
      </c>
      <c r="N15" s="14"/>
      <c r="O15" s="14">
        <v>3481.751999999996</v>
      </c>
      <c r="P15" s="14"/>
      <c r="Q15" s="14"/>
      <c r="R15" s="14"/>
      <c r="S15" s="14">
        <v>1535.81</v>
      </c>
      <c r="T15" s="14"/>
      <c r="U15" s="14"/>
      <c r="V15" s="14"/>
      <c r="W15" s="14">
        <v>71.93</v>
      </c>
      <c r="X15" s="14">
        <v>3091.745</v>
      </c>
      <c r="Y15" s="14">
        <v>0</v>
      </c>
      <c r="Z15" s="14">
        <v>556.842</v>
      </c>
      <c r="AA15" s="14">
        <v>0</v>
      </c>
      <c r="AB15" s="14">
        <v>2047.2216</v>
      </c>
      <c r="AC15" s="14">
        <v>342.116</v>
      </c>
      <c r="AD15" s="14">
        <v>0</v>
      </c>
      <c r="AE15" s="14">
        <v>664.2215</v>
      </c>
      <c r="AF15" s="14">
        <v>0</v>
      </c>
      <c r="AG15" s="14">
        <v>22275</v>
      </c>
      <c r="AH15" s="14">
        <v>871</v>
      </c>
      <c r="AI15" s="14">
        <v>7450</v>
      </c>
      <c r="AJ15" s="28"/>
      <c r="AK15" s="14">
        <v>3453</v>
      </c>
    </row>
    <row r="16" spans="1:37" ht="88.5" customHeight="1">
      <c r="A16" s="12" t="s">
        <v>23</v>
      </c>
      <c r="B16" s="13"/>
      <c r="C16" s="13"/>
      <c r="D16" s="13"/>
      <c r="E16" s="13">
        <v>66.7</v>
      </c>
      <c r="F16" s="14">
        <v>2146.51</v>
      </c>
      <c r="G16" s="14">
        <v>1013.66</v>
      </c>
      <c r="H16" s="14">
        <v>201765.24</v>
      </c>
      <c r="I16" s="14">
        <v>2.54</v>
      </c>
      <c r="J16" s="14">
        <v>22882.36</v>
      </c>
      <c r="K16" s="14">
        <v>960.52</v>
      </c>
      <c r="L16" s="14">
        <v>1424.51</v>
      </c>
      <c r="M16" s="14">
        <v>21659.64</v>
      </c>
      <c r="N16" s="14"/>
      <c r="O16" s="14"/>
      <c r="P16" s="14"/>
      <c r="Q16" s="14"/>
      <c r="R16" s="14">
        <v>89.59</v>
      </c>
      <c r="S16" s="14">
        <v>3000.54</v>
      </c>
      <c r="T16" s="14">
        <v>16.95</v>
      </c>
      <c r="U16" s="14">
        <v>76.03999999999999</v>
      </c>
      <c r="V16" s="14">
        <v>106.25</v>
      </c>
      <c r="W16" s="14">
        <v>65.37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>
        <v>13852</v>
      </c>
      <c r="AH16" s="14">
        <v>1959</v>
      </c>
      <c r="AI16" s="14">
        <v>13128</v>
      </c>
      <c r="AJ16" s="14">
        <v>80</v>
      </c>
      <c r="AK16" s="14">
        <v>1695</v>
      </c>
    </row>
    <row r="17" spans="1:37" ht="87" customHeight="1">
      <c r="A17" s="12" t="s">
        <v>10</v>
      </c>
      <c r="B17" s="13">
        <v>3513.8061985064996</v>
      </c>
      <c r="C17" s="13">
        <v>95.93791415100002</v>
      </c>
      <c r="D17" s="13">
        <v>3580.93572</v>
      </c>
      <c r="E17" s="13">
        <v>3291.3700000000003</v>
      </c>
      <c r="F17" s="14">
        <v>965.5</v>
      </c>
      <c r="G17" s="14">
        <v>623.6</v>
      </c>
      <c r="H17" s="14">
        <v>31732.04</v>
      </c>
      <c r="I17" s="14">
        <v>175.45</v>
      </c>
      <c r="J17" s="14">
        <v>1043.44</v>
      </c>
      <c r="K17" s="14">
        <v>13.96</v>
      </c>
      <c r="L17" s="14">
        <v>145.78</v>
      </c>
      <c r="M17" s="14">
        <v>56113.57</v>
      </c>
      <c r="N17" s="14">
        <v>134.47473644249717</v>
      </c>
      <c r="O17" s="14">
        <v>459.66786854880354</v>
      </c>
      <c r="P17" s="14">
        <v>3734.77850631041</v>
      </c>
      <c r="Q17" s="14">
        <v>73.59567553074346</v>
      </c>
      <c r="R17" s="14">
        <v>3.36</v>
      </c>
      <c r="S17" s="14">
        <v>683.61</v>
      </c>
      <c r="T17" s="14">
        <v>614.59</v>
      </c>
      <c r="U17" s="14">
        <v>67.59</v>
      </c>
      <c r="V17" s="14">
        <v>645.0665466040809</v>
      </c>
      <c r="W17" s="14">
        <v>437.3234533959191</v>
      </c>
      <c r="X17" s="14">
        <v>3839.737205801277</v>
      </c>
      <c r="Y17" s="14">
        <v>1796.1433071027027</v>
      </c>
      <c r="Z17" s="14">
        <v>1065.1915575219239</v>
      </c>
      <c r="AA17" s="14">
        <v>2301.6244428114514</v>
      </c>
      <c r="AB17" s="14">
        <v>2970.5272238751654</v>
      </c>
      <c r="AC17" s="14">
        <v>863.5021834930734</v>
      </c>
      <c r="AD17" s="14">
        <v>752.1771711247612</v>
      </c>
      <c r="AE17" s="14">
        <v>4294.112709607362</v>
      </c>
      <c r="AF17" s="14">
        <v>1723.1813158585376</v>
      </c>
      <c r="AG17" s="14">
        <v>29737.510000000002</v>
      </c>
      <c r="AH17" s="14">
        <v>4619.33</v>
      </c>
      <c r="AI17" s="14">
        <v>38603.12</v>
      </c>
      <c r="AJ17" s="32">
        <v>43</v>
      </c>
      <c r="AK17" s="39">
        <v>11935</v>
      </c>
    </row>
    <row r="18" spans="1:37" ht="57.75" customHeight="1">
      <c r="A18" s="12" t="s">
        <v>26</v>
      </c>
      <c r="B18" s="13"/>
      <c r="C18" s="13"/>
      <c r="D18" s="13"/>
      <c r="E18" s="13"/>
      <c r="F18" s="14">
        <v>8867.6</v>
      </c>
      <c r="G18" s="15">
        <v>-5721.44</v>
      </c>
      <c r="H18" s="14">
        <v>154166.83</v>
      </c>
      <c r="I18" s="14">
        <v>-1059.64</v>
      </c>
      <c r="J18" s="14" t="s">
        <v>35</v>
      </c>
      <c r="K18" s="14" t="s">
        <v>35</v>
      </c>
      <c r="L18" s="14" t="s">
        <v>35</v>
      </c>
      <c r="M18" s="14"/>
      <c r="N18" s="14" t="s">
        <v>35</v>
      </c>
      <c r="O18" s="14"/>
      <c r="P18" s="14"/>
      <c r="Q18" s="14"/>
      <c r="R18" s="14">
        <v>-1337.6699999999998</v>
      </c>
      <c r="S18" s="14">
        <v>-5051.19</v>
      </c>
      <c r="T18" s="14">
        <v>-2257.0299999999997</v>
      </c>
      <c r="U18" s="14">
        <v>-1251.44</v>
      </c>
      <c r="V18" s="14">
        <v>-7334.860865025386</v>
      </c>
      <c r="W18" s="14">
        <v>-4306.949134974614</v>
      </c>
      <c r="X18" s="14">
        <v>-15272.574077585748</v>
      </c>
      <c r="Y18" s="14">
        <v>-1824.7636422576538</v>
      </c>
      <c r="Z18" s="14">
        <v>-1857.270535921924</v>
      </c>
      <c r="AA18" s="14">
        <v>-5392.562046973749</v>
      </c>
      <c r="AB18" s="14">
        <v>-8948.703034214148</v>
      </c>
      <c r="AC18" s="14">
        <v>-1951.4979168829036</v>
      </c>
      <c r="AD18" s="14">
        <v>-1891.8729328892464</v>
      </c>
      <c r="AE18" s="14">
        <v>-5562.297533166683</v>
      </c>
      <c r="AF18" s="14">
        <v>-7407.691110683624</v>
      </c>
      <c r="AG18" s="28"/>
      <c r="AH18" s="14"/>
      <c r="AI18" s="14"/>
      <c r="AJ18" s="28"/>
      <c r="AK18" s="40"/>
    </row>
    <row r="19" spans="1:37" ht="43.5" customHeight="1">
      <c r="A19" s="12" t="s">
        <v>11</v>
      </c>
      <c r="B19" s="13"/>
      <c r="C19" s="13"/>
      <c r="D19" s="13"/>
      <c r="E19" s="13"/>
      <c r="F19" s="14" t="s">
        <v>35</v>
      </c>
      <c r="G19" s="14"/>
      <c r="H19" s="14"/>
      <c r="I19" s="14"/>
      <c r="J19" s="14">
        <v>0</v>
      </c>
      <c r="K19" s="14">
        <v>0</v>
      </c>
      <c r="L19" s="14">
        <v>0</v>
      </c>
      <c r="M19" s="14"/>
      <c r="N19" s="14" t="s">
        <v>35</v>
      </c>
      <c r="O19" s="14"/>
      <c r="P19" s="14"/>
      <c r="Q19" s="14"/>
      <c r="R19" s="14"/>
      <c r="S19" s="14"/>
      <c r="T19" s="14"/>
      <c r="U19" s="14"/>
      <c r="V19" s="14"/>
      <c r="W19" s="14" t="s">
        <v>35</v>
      </c>
      <c r="X19" s="14"/>
      <c r="Y19" s="14"/>
      <c r="Z19" s="14"/>
      <c r="AA19" s="14"/>
      <c r="AB19" s="14"/>
      <c r="AC19" s="14"/>
      <c r="AD19" s="14"/>
      <c r="AE19" s="14"/>
      <c r="AF19" s="14"/>
      <c r="AG19" s="28"/>
      <c r="AH19" s="14"/>
      <c r="AI19" s="14"/>
      <c r="AJ19" s="28"/>
      <c r="AK19" s="40"/>
    </row>
    <row r="20" spans="1:37" ht="44.25" customHeight="1">
      <c r="A20" s="12" t="s">
        <v>12</v>
      </c>
      <c r="B20" s="13">
        <v>-9249.538582844689</v>
      </c>
      <c r="C20" s="13">
        <v>-221.9515041755053</v>
      </c>
      <c r="D20" s="13">
        <v>17041.81634009612</v>
      </c>
      <c r="E20" s="13">
        <v>-9986.5346</v>
      </c>
      <c r="F20" s="15">
        <v>9927.61</v>
      </c>
      <c r="G20" s="16">
        <v>-5419.79</v>
      </c>
      <c r="H20" s="16">
        <v>200500.73</v>
      </c>
      <c r="I20" s="16" t="s">
        <v>37</v>
      </c>
      <c r="J20" s="16">
        <v>-60065.96</v>
      </c>
      <c r="K20" s="16">
        <v>-1557.55</v>
      </c>
      <c r="L20" s="16">
        <v>-4180.9</v>
      </c>
      <c r="M20" s="16">
        <v>137872.48000000004</v>
      </c>
      <c r="N20" s="16">
        <v>-1027.2085260067402</v>
      </c>
      <c r="O20" s="16">
        <v>-8674.740431852999</v>
      </c>
      <c r="P20" s="16">
        <v>-4483.251855020481</v>
      </c>
      <c r="Q20" s="16">
        <v>-2384.2371932116093</v>
      </c>
      <c r="R20" s="16">
        <v>-1337.6699999999998</v>
      </c>
      <c r="S20" s="16">
        <v>-5051.19</v>
      </c>
      <c r="T20" s="16">
        <v>-2257.0299999999997</v>
      </c>
      <c r="U20" s="16">
        <v>-1251.44</v>
      </c>
      <c r="V20" s="16">
        <v>-7334.860865025386</v>
      </c>
      <c r="W20" s="16">
        <v>-4306.949134974614</v>
      </c>
      <c r="X20" s="16">
        <v>-15272.574077585748</v>
      </c>
      <c r="Y20" s="16">
        <v>-1824.7636422576538</v>
      </c>
      <c r="Z20" s="16">
        <v>-1857.270535921924</v>
      </c>
      <c r="AA20" s="16">
        <v>-5392.562046973749</v>
      </c>
      <c r="AB20" s="16">
        <v>-8948.703034214148</v>
      </c>
      <c r="AC20" s="16">
        <v>-1951.4979168829036</v>
      </c>
      <c r="AD20" s="16">
        <v>-1891.8729328892464</v>
      </c>
      <c r="AE20" s="16">
        <v>-5562.297533166683</v>
      </c>
      <c r="AF20" s="16">
        <v>-7407.691110683624</v>
      </c>
      <c r="AG20" s="29" t="s">
        <v>97</v>
      </c>
      <c r="AH20" s="16" t="s">
        <v>98</v>
      </c>
      <c r="AI20" s="16" t="s">
        <v>99</v>
      </c>
      <c r="AJ20" s="29" t="s">
        <v>100</v>
      </c>
      <c r="AK20" s="41" t="s">
        <v>101</v>
      </c>
    </row>
    <row r="21" spans="1:37" ht="54.75" customHeight="1">
      <c r="A21" s="12" t="s">
        <v>13</v>
      </c>
      <c r="B21" s="17" t="s">
        <v>38</v>
      </c>
      <c r="C21" s="17" t="s">
        <v>38</v>
      </c>
      <c r="D21" s="17" t="s">
        <v>38</v>
      </c>
      <c r="E21" s="17" t="s">
        <v>38</v>
      </c>
      <c r="F21" s="17" t="s">
        <v>38</v>
      </c>
      <c r="G21" s="17" t="s">
        <v>38</v>
      </c>
      <c r="H21" s="17" t="s">
        <v>38</v>
      </c>
      <c r="I21" s="17" t="s">
        <v>38</v>
      </c>
      <c r="J21" s="17" t="s">
        <v>38</v>
      </c>
      <c r="K21" s="17" t="s">
        <v>38</v>
      </c>
      <c r="L21" s="17" t="s">
        <v>38</v>
      </c>
      <c r="M21" s="17" t="s">
        <v>38</v>
      </c>
      <c r="N21" s="17" t="s">
        <v>38</v>
      </c>
      <c r="O21" s="17" t="s">
        <v>38</v>
      </c>
      <c r="P21" s="17" t="s">
        <v>38</v>
      </c>
      <c r="Q21" s="17" t="s">
        <v>38</v>
      </c>
      <c r="R21" s="17" t="s">
        <v>38</v>
      </c>
      <c r="S21" s="17" t="s">
        <v>38</v>
      </c>
      <c r="T21" s="17" t="s">
        <v>38</v>
      </c>
      <c r="U21" s="17" t="s">
        <v>38</v>
      </c>
      <c r="V21" s="17" t="s">
        <v>38</v>
      </c>
      <c r="W21" s="17" t="s">
        <v>38</v>
      </c>
      <c r="X21" s="17" t="s">
        <v>38</v>
      </c>
      <c r="Y21" s="17" t="s">
        <v>38</v>
      </c>
      <c r="Z21" s="17" t="s">
        <v>38</v>
      </c>
      <c r="AA21" s="17" t="s">
        <v>38</v>
      </c>
      <c r="AB21" s="17" t="s">
        <v>38</v>
      </c>
      <c r="AC21" s="17" t="s">
        <v>38</v>
      </c>
      <c r="AD21" s="17" t="s">
        <v>38</v>
      </c>
      <c r="AE21" s="17" t="s">
        <v>38</v>
      </c>
      <c r="AF21" s="17" t="s">
        <v>38</v>
      </c>
      <c r="AG21" s="30" t="s">
        <v>38</v>
      </c>
      <c r="AH21" s="17" t="s">
        <v>38</v>
      </c>
      <c r="AI21" s="17" t="s">
        <v>38</v>
      </c>
      <c r="AJ21" s="35" t="s">
        <v>38</v>
      </c>
      <c r="AK21" s="35" t="s">
        <v>38</v>
      </c>
    </row>
    <row r="22" spans="1:37" ht="15.75">
      <c r="A22" s="18" t="s">
        <v>14</v>
      </c>
      <c r="B22" s="13">
        <v>5221.336344</v>
      </c>
      <c r="C22" s="13">
        <v>167.039656</v>
      </c>
      <c r="D22" s="13">
        <v>5766.604</v>
      </c>
      <c r="E22" s="13"/>
      <c r="F22" s="14">
        <v>235.448</v>
      </c>
      <c r="G22" s="14">
        <v>19.788</v>
      </c>
      <c r="H22" s="14">
        <v>1442.15</v>
      </c>
      <c r="I22" s="14"/>
      <c r="J22" s="14">
        <v>730.035</v>
      </c>
      <c r="K22" s="14">
        <v>30.887</v>
      </c>
      <c r="L22" s="14">
        <v>37.364</v>
      </c>
      <c r="M22" s="14">
        <v>12456.72</v>
      </c>
      <c r="N22" s="14">
        <v>29.21434808298016</v>
      </c>
      <c r="O22" s="14">
        <v>233.07565191301984</v>
      </c>
      <c r="P22" s="14">
        <v>0</v>
      </c>
      <c r="Q22" s="14">
        <v>43.44953366099999</v>
      </c>
      <c r="R22" s="14">
        <v>42.11</v>
      </c>
      <c r="S22" s="14"/>
      <c r="T22" s="14">
        <v>18.35</v>
      </c>
      <c r="U22" s="14">
        <v>4.06</v>
      </c>
      <c r="V22" s="14">
        <v>40.3</v>
      </c>
      <c r="W22" s="14">
        <v>5.42</v>
      </c>
      <c r="X22" s="14">
        <v>174.594734984</v>
      </c>
      <c r="Y22" s="14">
        <v>101.27600000000001</v>
      </c>
      <c r="Z22" s="14">
        <v>5.2219999999999995</v>
      </c>
      <c r="AA22" s="14"/>
      <c r="AB22" s="14">
        <v>39.24206336769019</v>
      </c>
      <c r="AC22" s="14">
        <v>217.26393663230982</v>
      </c>
      <c r="AD22" s="14"/>
      <c r="AE22" s="14">
        <v>257.43499999999995</v>
      </c>
      <c r="AF22" s="14">
        <v>139.74692000000002</v>
      </c>
      <c r="AG22" s="14">
        <v>157.76</v>
      </c>
      <c r="AH22" s="14">
        <v>173.16</v>
      </c>
      <c r="AI22" s="14">
        <v>1227.44</v>
      </c>
      <c r="AJ22" s="14">
        <v>35.79</v>
      </c>
      <c r="AK22" s="13">
        <v>206.48</v>
      </c>
    </row>
    <row r="23" spans="1:37" ht="15.75">
      <c r="A23" s="18" t="s">
        <v>15</v>
      </c>
      <c r="B23" s="13"/>
      <c r="C23" s="13"/>
      <c r="D23" s="13"/>
      <c r="E23" s="13"/>
      <c r="F23" s="14" t="s">
        <v>35</v>
      </c>
      <c r="G23" s="14"/>
      <c r="H23" s="14"/>
      <c r="I23" s="14"/>
      <c r="J23" s="14">
        <v>0</v>
      </c>
      <c r="K23" s="14">
        <v>0</v>
      </c>
      <c r="L23" s="14">
        <v>0</v>
      </c>
      <c r="M23" s="14"/>
      <c r="N23" s="14">
        <v>0</v>
      </c>
      <c r="O23" s="14">
        <v>0</v>
      </c>
      <c r="P23" s="14">
        <v>0</v>
      </c>
      <c r="Q23" s="14">
        <v>0</v>
      </c>
      <c r="R23" s="14"/>
      <c r="S23" s="14">
        <v>109.98</v>
      </c>
      <c r="T23" s="14"/>
      <c r="U23" s="14"/>
      <c r="V23" s="14"/>
      <c r="W23" s="14" t="s">
        <v>35</v>
      </c>
      <c r="X23" s="14"/>
      <c r="Y23" s="14"/>
      <c r="Z23" s="14"/>
      <c r="AA23" s="14">
        <v>17.68672</v>
      </c>
      <c r="AB23" s="14"/>
      <c r="AC23" s="14"/>
      <c r="AD23" s="14">
        <v>13.0492191</v>
      </c>
      <c r="AE23" s="14">
        <v>1.095</v>
      </c>
      <c r="AF23" s="14"/>
      <c r="AG23" s="14">
        <v>117.16</v>
      </c>
      <c r="AH23" s="14"/>
      <c r="AI23" s="14"/>
      <c r="AJ23" s="14"/>
      <c r="AK23" s="13"/>
    </row>
    <row r="24" spans="1:37" ht="15.75">
      <c r="A24" s="12" t="s">
        <v>16</v>
      </c>
      <c r="B24" s="13">
        <v>5221.336344</v>
      </c>
      <c r="C24" s="13">
        <v>167.039656</v>
      </c>
      <c r="D24" s="13">
        <v>0</v>
      </c>
      <c r="E24" s="13"/>
      <c r="F24" s="14" t="s">
        <v>35</v>
      </c>
      <c r="G24" s="14"/>
      <c r="H24" s="14">
        <v>1442.15</v>
      </c>
      <c r="I24" s="14"/>
      <c r="J24" s="14">
        <v>700.205</v>
      </c>
      <c r="K24" s="14">
        <v>30.887</v>
      </c>
      <c r="L24" s="14">
        <v>37.364</v>
      </c>
      <c r="M24" s="14">
        <v>12456.72</v>
      </c>
      <c r="N24" s="14">
        <v>29.21434808298016</v>
      </c>
      <c r="O24" s="14">
        <v>0</v>
      </c>
      <c r="P24" s="14">
        <v>0</v>
      </c>
      <c r="Q24" s="14">
        <v>43.44953366099999</v>
      </c>
      <c r="R24" s="14"/>
      <c r="S24" s="14"/>
      <c r="T24" s="14"/>
      <c r="U24" s="14"/>
      <c r="V24" s="14"/>
      <c r="W24" s="14" t="s">
        <v>35</v>
      </c>
      <c r="X24" s="14">
        <v>174.594734984</v>
      </c>
      <c r="Y24" s="14">
        <v>101.276</v>
      </c>
      <c r="Z24" s="14">
        <v>5.2219999999999995</v>
      </c>
      <c r="AA24" s="14"/>
      <c r="AB24" s="14">
        <v>39.24206336769019</v>
      </c>
      <c r="AC24" s="14">
        <v>217.26393663230982</v>
      </c>
      <c r="AD24" s="14">
        <v>13.0492191</v>
      </c>
      <c r="AE24" s="14"/>
      <c r="AF24" s="14"/>
      <c r="AG24" s="14">
        <v>157.76</v>
      </c>
      <c r="AH24" s="14">
        <v>173.16</v>
      </c>
      <c r="AI24" s="14">
        <v>1227.44</v>
      </c>
      <c r="AJ24" s="32">
        <v>35.79</v>
      </c>
      <c r="AK24" s="39">
        <v>206.48</v>
      </c>
    </row>
    <row r="25" spans="1:37" ht="31.5">
      <c r="A25" s="12" t="s">
        <v>27</v>
      </c>
      <c r="B25" s="13">
        <v>4482.772999999999</v>
      </c>
      <c r="C25" s="13">
        <v>143.359</v>
      </c>
      <c r="D25" s="13">
        <v>5719.262</v>
      </c>
      <c r="E25" s="13">
        <v>946.79</v>
      </c>
      <c r="F25" s="14">
        <v>234.021</v>
      </c>
      <c r="G25" s="14">
        <v>1.867</v>
      </c>
      <c r="H25" s="14">
        <v>1302.24</v>
      </c>
      <c r="I25" s="14">
        <v>74.48</v>
      </c>
      <c r="J25" s="14" t="s">
        <v>45</v>
      </c>
      <c r="K25" s="14" t="s">
        <v>46</v>
      </c>
      <c r="L25" s="14" t="s">
        <v>47</v>
      </c>
      <c r="M25" s="14">
        <v>11308.112</v>
      </c>
      <c r="N25" s="14">
        <v>14.651</v>
      </c>
      <c r="O25" s="14">
        <v>159.494495998</v>
      </c>
      <c r="P25" s="14">
        <v>0</v>
      </c>
      <c r="Q25" s="14">
        <v>35.980558057</v>
      </c>
      <c r="R25" s="14">
        <v>22.47722</v>
      </c>
      <c r="S25" s="19">
        <v>75.019</v>
      </c>
      <c r="T25" s="14">
        <v>18.14</v>
      </c>
      <c r="U25" s="14">
        <v>3.96</v>
      </c>
      <c r="V25" s="14">
        <v>31.8</v>
      </c>
      <c r="W25" s="14">
        <v>3.342</v>
      </c>
      <c r="X25" s="14">
        <v>117.029764984</v>
      </c>
      <c r="Y25" s="14">
        <v>76.94865974400001</v>
      </c>
      <c r="Z25" s="14">
        <v>3.227</v>
      </c>
      <c r="AA25" s="14">
        <v>15.0951</v>
      </c>
      <c r="AB25" s="14">
        <v>21.172</v>
      </c>
      <c r="AC25" s="14">
        <v>189.466</v>
      </c>
      <c r="AD25" s="14">
        <v>6.916140232000001</v>
      </c>
      <c r="AE25" s="14">
        <v>254.438</v>
      </c>
      <c r="AF25" s="14">
        <v>108.49286000000002</v>
      </c>
      <c r="AG25" s="14">
        <v>239.4</v>
      </c>
      <c r="AH25" s="14">
        <v>138.8</v>
      </c>
      <c r="AI25" s="14">
        <v>960.91</v>
      </c>
      <c r="AJ25" s="32">
        <v>27.04</v>
      </c>
      <c r="AK25" s="39">
        <v>119.43</v>
      </c>
    </row>
    <row r="26" spans="1:37" ht="15.75">
      <c r="A26" s="18" t="s">
        <v>17</v>
      </c>
      <c r="B26" s="13">
        <v>13.140619734034892</v>
      </c>
      <c r="C26" s="13">
        <v>13.140619734034892</v>
      </c>
      <c r="D26" s="13">
        <v>0.6068389644927933</v>
      </c>
      <c r="E26" s="13"/>
      <c r="F26" s="14" t="s">
        <v>35</v>
      </c>
      <c r="G26" s="14">
        <v>7.79</v>
      </c>
      <c r="H26" s="14">
        <v>2.19</v>
      </c>
      <c r="I26" s="14"/>
      <c r="J26" s="14">
        <v>0</v>
      </c>
      <c r="K26" s="14">
        <v>7.12</v>
      </c>
      <c r="L26" s="14">
        <v>3.64</v>
      </c>
      <c r="M26" s="14">
        <v>1.8</v>
      </c>
      <c r="N26" s="14">
        <v>48.82072830142342</v>
      </c>
      <c r="O26" s="14">
        <v>30.652510413960712</v>
      </c>
      <c r="P26" s="14">
        <v>0</v>
      </c>
      <c r="Q26" s="14">
        <v>16.585986209257143</v>
      </c>
      <c r="R26" s="14">
        <v>27.6</v>
      </c>
      <c r="S26" s="14">
        <v>21</v>
      </c>
      <c r="T26" s="14">
        <v>1</v>
      </c>
      <c r="U26" s="14">
        <v>2</v>
      </c>
      <c r="V26" s="14">
        <v>20</v>
      </c>
      <c r="W26" s="14" t="s">
        <v>71</v>
      </c>
      <c r="X26" s="14">
        <v>3.2858951906686897</v>
      </c>
      <c r="Y26" s="14">
        <v>11.44134864726094</v>
      </c>
      <c r="Z26" s="14">
        <v>11.087705859823823</v>
      </c>
      <c r="AA26" s="14">
        <v>3.5881158292775583</v>
      </c>
      <c r="AB26" s="14">
        <v>4.438941350299799</v>
      </c>
      <c r="AC26" s="14">
        <v>4.438941350299798</v>
      </c>
      <c r="AD26" s="14">
        <v>12.388940576528446</v>
      </c>
      <c r="AE26" s="14">
        <v>1.1641773651601377</v>
      </c>
      <c r="AF26" s="14">
        <v>10.337658962358526</v>
      </c>
      <c r="AG26" s="14">
        <v>18.53</v>
      </c>
      <c r="AH26" s="14">
        <v>15</v>
      </c>
      <c r="AI26" s="14">
        <v>14.89</v>
      </c>
      <c r="AJ26" s="32">
        <v>17.4</v>
      </c>
      <c r="AK26" s="39">
        <v>31.2</v>
      </c>
    </row>
    <row r="27" spans="1:37" ht="15.75">
      <c r="A27" s="12" t="s">
        <v>18</v>
      </c>
      <c r="B27" s="20">
        <v>67.27499999999999</v>
      </c>
      <c r="C27" s="20">
        <v>1.725</v>
      </c>
      <c r="D27" s="20">
        <v>94</v>
      </c>
      <c r="E27" s="20">
        <v>6.787300000000001</v>
      </c>
      <c r="F27" s="14">
        <v>5.45</v>
      </c>
      <c r="G27" s="14">
        <v>3.14</v>
      </c>
      <c r="H27" s="14">
        <v>227.02</v>
      </c>
      <c r="I27" s="14">
        <v>0.35</v>
      </c>
      <c r="J27" s="14">
        <v>20</v>
      </c>
      <c r="K27" s="14">
        <v>1</v>
      </c>
      <c r="L27" s="14">
        <v>1</v>
      </c>
      <c r="M27" s="14">
        <v>216</v>
      </c>
      <c r="N27" s="14">
        <v>2.90459700058877</v>
      </c>
      <c r="O27" s="14">
        <v>16.445387927607563</v>
      </c>
      <c r="P27" s="14">
        <v>0.29</v>
      </c>
      <c r="Q27" s="14">
        <v>3.69</v>
      </c>
      <c r="R27" s="14">
        <v>1.4</v>
      </c>
      <c r="S27" s="14">
        <v>3.52</v>
      </c>
      <c r="T27" s="14">
        <v>3.22</v>
      </c>
      <c r="U27" s="14">
        <v>2.1</v>
      </c>
      <c r="V27" s="14">
        <v>7.13</v>
      </c>
      <c r="W27" s="14">
        <v>3.87</v>
      </c>
      <c r="X27" s="14">
        <v>6.655833333333334</v>
      </c>
      <c r="Y27" s="14">
        <v>1</v>
      </c>
      <c r="Z27" s="14">
        <v>1.1058333333333332</v>
      </c>
      <c r="AA27" s="14">
        <v>6.041666666666666</v>
      </c>
      <c r="AB27" s="14">
        <v>5</v>
      </c>
      <c r="AC27" s="14">
        <v>2</v>
      </c>
      <c r="AD27" s="14">
        <v>2</v>
      </c>
      <c r="AE27" s="14">
        <v>1.9375</v>
      </c>
      <c r="AF27" s="14">
        <v>5</v>
      </c>
      <c r="AG27" s="14">
        <v>77</v>
      </c>
      <c r="AH27" s="14">
        <v>13</v>
      </c>
      <c r="AI27" s="14">
        <v>78</v>
      </c>
      <c r="AJ27" s="36">
        <v>2</v>
      </c>
      <c r="AK27" s="36">
        <v>16</v>
      </c>
    </row>
    <row r="28" spans="1:37" ht="31.5">
      <c r="A28" s="12" t="s">
        <v>19</v>
      </c>
      <c r="B28" s="21">
        <v>1.596</v>
      </c>
      <c r="C28" s="21">
        <v>1.596</v>
      </c>
      <c r="D28" s="21">
        <v>1.63</v>
      </c>
      <c r="E28" s="21"/>
      <c r="F28" s="14">
        <v>1.354</v>
      </c>
      <c r="G28" s="14">
        <v>4.075</v>
      </c>
      <c r="H28" s="14">
        <v>8.43</v>
      </c>
      <c r="I28" s="14"/>
      <c r="J28" s="14">
        <v>0</v>
      </c>
      <c r="K28" s="14">
        <v>0.887</v>
      </c>
      <c r="L28" s="14">
        <v>2.392</v>
      </c>
      <c r="M28" s="14">
        <v>0.78</v>
      </c>
      <c r="N28" s="14">
        <v>1.185</v>
      </c>
      <c r="O28" s="14">
        <v>1.27</v>
      </c>
      <c r="P28" s="14">
        <v>0</v>
      </c>
      <c r="Q28" s="14">
        <v>0.8128280564654323</v>
      </c>
      <c r="R28" s="14">
        <v>1</v>
      </c>
      <c r="S28" s="14"/>
      <c r="T28" s="14">
        <v>2.62</v>
      </c>
      <c r="U28" s="14">
        <v>3.2</v>
      </c>
      <c r="V28" s="14">
        <v>1</v>
      </c>
      <c r="W28" s="14">
        <v>1.882798</v>
      </c>
      <c r="X28" s="14">
        <v>1.3164924539648901</v>
      </c>
      <c r="Y28" s="14">
        <v>0.9497314269915873</v>
      </c>
      <c r="Z28" s="14"/>
      <c r="AA28" s="14"/>
      <c r="AB28" s="14">
        <v>1.4958693545235764</v>
      </c>
      <c r="AC28" s="14">
        <v>1.2462583721763127</v>
      </c>
      <c r="AD28" s="14">
        <v>0.8641896433480837</v>
      </c>
      <c r="AE28" s="14">
        <v>1.056860955192573</v>
      </c>
      <c r="AF28" s="14">
        <v>1.1613923226358047</v>
      </c>
      <c r="AG28" s="14">
        <v>4.92</v>
      </c>
      <c r="AH28" s="14">
        <v>1.722</v>
      </c>
      <c r="AI28" s="14">
        <v>3.17</v>
      </c>
      <c r="AJ28" s="32">
        <v>2.33</v>
      </c>
      <c r="AK28" s="39">
        <v>4.174</v>
      </c>
    </row>
    <row r="29" spans="1:37" ht="31.5">
      <c r="A29" s="12" t="s">
        <v>20</v>
      </c>
      <c r="B29" s="13"/>
      <c r="C29" s="13"/>
      <c r="D29" s="13"/>
      <c r="E29" s="13"/>
      <c r="F29" s="14">
        <v>0.61</v>
      </c>
      <c r="G29" s="14">
        <v>82.78</v>
      </c>
      <c r="H29" s="14">
        <v>7.51</v>
      </c>
      <c r="I29" s="14"/>
      <c r="J29" s="14">
        <v>3.99</v>
      </c>
      <c r="K29" s="14">
        <v>19.06</v>
      </c>
      <c r="L29" s="14">
        <v>20.52</v>
      </c>
      <c r="M29" s="14">
        <v>8.32</v>
      </c>
      <c r="N29" s="14">
        <v>3.86</v>
      </c>
      <c r="O29" s="14">
        <v>1.89</v>
      </c>
      <c r="P29" s="14">
        <v>0</v>
      </c>
      <c r="Q29" s="14">
        <v>0</v>
      </c>
      <c r="R29" s="14">
        <v>5.7</v>
      </c>
      <c r="S29" s="14">
        <v>11</v>
      </c>
      <c r="T29" s="14">
        <v>0</v>
      </c>
      <c r="U29" s="14"/>
      <c r="V29" s="14">
        <v>1</v>
      </c>
      <c r="W29" s="14">
        <v>38</v>
      </c>
      <c r="X29" s="14">
        <v>44.28614379178305</v>
      </c>
      <c r="Y29" s="14">
        <v>16.556493696426454</v>
      </c>
      <c r="Z29" s="14">
        <v>43.87976448713975</v>
      </c>
      <c r="AA29" s="14">
        <v>24.459931707170757</v>
      </c>
      <c r="AB29" s="14">
        <v>15.48702101903903</v>
      </c>
      <c r="AC29" s="14">
        <v>9.581517480629273</v>
      </c>
      <c r="AD29" s="14">
        <v>65.30203044616346</v>
      </c>
      <c r="AE29" s="14">
        <v>0.43036024493196773</v>
      </c>
      <c r="AF29" s="14">
        <v>15.491802870714256</v>
      </c>
      <c r="AG29" s="14">
        <v>3.98</v>
      </c>
      <c r="AH29" s="14">
        <v>4.9</v>
      </c>
      <c r="AI29" s="14">
        <v>6.81</v>
      </c>
      <c r="AJ29" s="37">
        <v>7.1</v>
      </c>
      <c r="AK29" s="42">
        <v>11</v>
      </c>
    </row>
    <row r="30" spans="1:37" ht="32.25" thickBot="1">
      <c r="A30" s="22" t="s">
        <v>21</v>
      </c>
      <c r="B30" s="23"/>
      <c r="C30" s="23"/>
      <c r="D30" s="23"/>
      <c r="E30" s="23"/>
      <c r="F30" s="24" t="s">
        <v>35</v>
      </c>
      <c r="G30" s="24"/>
      <c r="H30" s="24"/>
      <c r="I30" s="24"/>
      <c r="J30" s="24">
        <v>62</v>
      </c>
      <c r="K30" s="24">
        <v>31</v>
      </c>
      <c r="L30" s="24">
        <v>58</v>
      </c>
      <c r="M30" s="24">
        <v>35.39</v>
      </c>
      <c r="N30" s="24">
        <v>0</v>
      </c>
      <c r="O30" s="24">
        <v>0</v>
      </c>
      <c r="P30" s="24">
        <v>0</v>
      </c>
      <c r="Q30" s="24">
        <v>0</v>
      </c>
      <c r="R30" s="24"/>
      <c r="S30" s="24"/>
      <c r="T30" s="24"/>
      <c r="U30" s="24"/>
      <c r="V30" s="24"/>
      <c r="W30" s="24"/>
      <c r="X30" s="24"/>
      <c r="Y30" s="24" t="s">
        <v>35</v>
      </c>
      <c r="Z30" s="24" t="s">
        <v>35</v>
      </c>
      <c r="AA30" s="24" t="s">
        <v>35</v>
      </c>
      <c r="AB30" s="24" t="s">
        <v>35</v>
      </c>
      <c r="AC30" s="24" t="s">
        <v>35</v>
      </c>
      <c r="AD30" s="24" t="s">
        <v>35</v>
      </c>
      <c r="AE30" s="24" t="s">
        <v>35</v>
      </c>
      <c r="AF30" s="24" t="s">
        <v>35</v>
      </c>
      <c r="AG30" s="31"/>
      <c r="AH30" s="24"/>
      <c r="AI30" s="24"/>
      <c r="AJ30" s="38"/>
      <c r="AK30" s="38"/>
    </row>
    <row r="31" spans="2:37" ht="34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3" spans="2:37" ht="15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2:37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6" spans="2:37" ht="15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8" spans="2:37" ht="15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2:37" ht="15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</sheetData>
  <sheetProtection selectLockedCells="1" selectUnlockedCells="1"/>
  <mergeCells count="1">
    <mergeCell ref="A2:A3"/>
  </mergeCells>
  <hyperlinks>
    <hyperlink ref="I21" r:id="rId1" display="http://gazpromenergo.gazprom.ru/investors/1/2016/"/>
    <hyperlink ref="F21:H21" r:id="rId2" display="http://gazpromenergo.gazprom.ru/investors/1/2016/"/>
    <hyperlink ref="B21" r:id="rId3" display="http://gazpromenergo.gazprom.ru/investors/1/2016/"/>
    <hyperlink ref="C21" r:id="rId4" display="http://gazpromenergo.gazprom.ru/investors/1/2016/"/>
    <hyperlink ref="D21" r:id="rId5" display="http://gazpromenergo.gazprom.ru/investors/1/2016/"/>
    <hyperlink ref="E21" r:id="rId6" display="http://gazpromenergo.gazprom.ru/investors/1/2016/"/>
    <hyperlink ref="J21" r:id="rId7" display="http://gazpromenergo.gazprom.ru/investors/1/2016/"/>
    <hyperlink ref="K21" r:id="rId8" display="http://gazpromenergo.gazprom.ru/investors/1/2016/"/>
    <hyperlink ref="L21" r:id="rId9" display="http://gazpromenergo.gazprom.ru/investors/1/2016/"/>
    <hyperlink ref="M21" r:id="rId10" display="http://gazpromenergo.gazprom.ru/investors/1/2016/"/>
    <hyperlink ref="Y21" r:id="rId11" display="http://gazpromenergo.gazprom.ru/uslugi-po-peredache-ehlektroehner/"/>
    <hyperlink ref="Z21" r:id="rId12" display="http://gazpromenergo.gazprom.ru/uslugi-po-peredache-ehlektroehner/"/>
    <hyperlink ref="AA21" r:id="rId13" display="http://gazpromenergo.gazprom.ru/uslugi-po-peredache-ehlektroehner/"/>
    <hyperlink ref="AB21" r:id="rId14" display="http://gazpromenergo.gazprom.ru/uslugi-po-peredache-ehlektroehner/"/>
    <hyperlink ref="AC21" r:id="rId15" display="http://gazpromenergo.gazprom.ru/uslugi-po-peredache-ehlektroehner/"/>
    <hyperlink ref="AD21" r:id="rId16" display="http://gazpromenergo.gazprom.ru/uslugi-po-peredache-ehlektroehner/"/>
    <hyperlink ref="AE21" r:id="rId17" display="http://gazpromenergo.gazprom.ru/uslugi-po-peredache-ehlektroehner/"/>
    <hyperlink ref="AF21" r:id="rId18" display="http://gazpromenergo.gazprom.ru/uslugi-po-peredache-ehlektroehner/"/>
    <hyperlink ref="X21" r:id="rId19" display="http://gazpromenergo.gazprom.ru/investors/1/2016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2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2013-06-28T12:38:05Z</cp:lastPrinted>
  <dcterms:created xsi:type="dcterms:W3CDTF">2013-04-08T06:55:43Z</dcterms:created>
  <dcterms:modified xsi:type="dcterms:W3CDTF">2016-09-28T11:47:32Z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