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Водоотведение" sheetId="1" r:id="rId1"/>
  </sheets>
  <externalReferences>
    <externalReference r:id="rId4"/>
  </externalReferences>
  <definedNames>
    <definedName name="TABLE" localSheetId="0">'Водоотведение'!$A$4:$B$11</definedName>
    <definedName name="_xlnm.Print_Area" localSheetId="0">'Водоотведение'!$A$2:$E$11</definedName>
  </definedNames>
  <calcPr fullCalcOnLoad="1"/>
</workbook>
</file>

<file path=xl/sharedStrings.xml><?xml version="1.0" encoding="utf-8"?>
<sst xmlns="http://schemas.openxmlformats.org/spreadsheetml/2006/main" count="155" uniqueCount="69">
  <si>
    <t xml:space="preserve">Предлагаемый метод регулирования </t>
  </si>
  <si>
    <t xml:space="preserve">Расчетная величина тарифов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</si>
  <si>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</si>
  <si>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</si>
  <si>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</si>
  <si>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</si>
  <si>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</si>
  <si>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</si>
  <si>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 xml:space="preserve">Форма 3.12. Информация о предложении регулируемой организации об установлении тарифов в сфере горячего водоснабжения на очередной период регулирования регулирования </t>
  </si>
  <si>
    <t>Водоотведение, Оренбургский район п. Павловка</t>
  </si>
  <si>
    <t>Транспорт стоков, г. Оренбург, Оренбургский район</t>
  </si>
  <si>
    <t>Транспорт стоков, г. Оренбург п. Ростоши</t>
  </si>
  <si>
    <t>01.01.2016-31.12.2016</t>
  </si>
  <si>
    <t>Водоотведение УКПГ-7 ВЖК</t>
  </si>
  <si>
    <t xml:space="preserve">Водоотведение п.Заполярный </t>
  </si>
  <si>
    <t xml:space="preserve">Водоотведение п.Пангоды </t>
  </si>
  <si>
    <t xml:space="preserve">Водоотведение п.Правохеттинский </t>
  </si>
  <si>
    <t>двухставочный тариф:  ставка платы за содержание 555 681,72  руб. руб/м3/час/мес.
 ставка платы за потребление -154,82 руб./м3</t>
  </si>
  <si>
    <t>Метод экономически обоснованных расходов</t>
  </si>
  <si>
    <t>Астраханская область</t>
  </si>
  <si>
    <t>Метод индексации</t>
  </si>
  <si>
    <t>Двухставочный тариф.
1 пол:  ставка платы за содержание - 590 793,00 руб. в мес./м3 в час;
 ставка платы за потребление -26,40 руб./м3;
2 пол:  ставка платы за содержание - 624 619,70 руб. в мес./м3 в час;
 ставка платы за потребление -27,88 руб./м3</t>
  </si>
  <si>
    <t>Транспорт стоков,
 МО г.Новый Уренгой</t>
  </si>
  <si>
    <t>Водоотведение, 
ЯНГКМ, ЗНГКМ</t>
  </si>
  <si>
    <t>Южный  филиал 
ООО "Газпром энерго"</t>
  </si>
  <si>
    <t>Надымский  филиал 
ООО "Газпром энерго"</t>
  </si>
  <si>
    <t>Рязанская область</t>
  </si>
  <si>
    <t>Московская область</t>
  </si>
  <si>
    <t>Липецкая область</t>
  </si>
  <si>
    <t xml:space="preserve"> </t>
  </si>
  <si>
    <t>г. Москва</t>
  </si>
  <si>
    <t>Тульская область (Ефремовский район)</t>
  </si>
  <si>
    <t>Тульская область (Щекинский район)</t>
  </si>
  <si>
    <t>сп.Солнечный Сургутского  района</t>
  </si>
  <si>
    <t xml:space="preserve">Уватский муниципальный район </t>
  </si>
  <si>
    <t>Ярковский муниципальный район (с.Ярково)</t>
  </si>
  <si>
    <t>-</t>
  </si>
  <si>
    <t>Центральный филиал
 ООО "Газпром энерго"</t>
  </si>
  <si>
    <t>Южно-Уральский филиал 
ООО "Газпром энерго"</t>
  </si>
  <si>
    <t>Уренгойский  филиал
 ООО "Газпром энерго"</t>
  </si>
  <si>
    <t>Сургутский  филиал
 ООО "Газпром энерго"</t>
  </si>
  <si>
    <t>Северо-Кавказский филиал 
ООО "Газпром энерго"</t>
  </si>
  <si>
    <t>Водоотведение - пос.Рыздвяный Ставропольского края</t>
  </si>
  <si>
    <t>Водоотведение - с.Привольное Ставропольского края</t>
  </si>
  <si>
    <t>Транспортировка сточных вод - Ставропольский край</t>
  </si>
  <si>
    <t>с 01.01.2016 по 30.06.2016 - 29,26 руб./куб.м
с 01.07.2016 по 31.12.2016 год - 133,60 руб./куб.м
с 01.01.2017 по 30.06.2018 - 62,98 руб./куб.м
с 01.07.2018 по 31.12.2018 - 67,53 руб./куб.м</t>
  </si>
  <si>
    <t>с 01.01.2016 по 30.06.2016 - 25,17 руб./куб.м
с 01.07.2016 по 31.12.2016 год - 160,92 руб./куб.м
с 01.01.2017 по 30.06.2018 - 71,47 руб./куб.м
с 01.07.2018 по 31.12.2018 - 76,36 руб./куб.м</t>
  </si>
  <si>
    <t>с 01.01.2016 по 30.06.2017 - 131,73 руб./куб.м
с 01.07.2017 по 30.06.2018 - 141,60 руб./куб.м
с 01.07.2018 по 31.12.2018 - 141,98 руб./куб.м</t>
  </si>
  <si>
    <t>2016 год - 12125,75
2017 год - 11320,11
2018 год - 11728,53</t>
  </si>
  <si>
    <t>2016 год - 179,74
2017 год - 179,74
2018 год - 179,74</t>
  </si>
  <si>
    <t>2016 год - 2628,47
2017 год - 2019,03
2018 год - 2088,12</t>
  </si>
  <si>
    <t>2016 год - 28,25
2017 год - 28,25
2018 год - 28,25</t>
  </si>
  <si>
    <t>2016 год - 1878,32
2017 год - 1948,71
2018 год - 2021,81</t>
  </si>
  <si>
    <t>2016 год - 14,26
2017 год - 14,26
2018 год - 14,26</t>
  </si>
  <si>
    <t>с/п Нюксенское Нюксенский МР Вологодской области</t>
  </si>
  <si>
    <t>с/п Погореловское Тотемский МР Вологодской области</t>
  </si>
  <si>
    <t>с/п Спасское Вологодский МР Вологодской области</t>
  </si>
  <si>
    <t xml:space="preserve">МО МР «Усть-Вымский» г. Микунь </t>
  </si>
  <si>
    <t>МО МР «Княжпогосткий» п.Синдор</t>
  </si>
  <si>
    <t>МО ГО «Ухта»</t>
  </si>
  <si>
    <t>МО «Урдомское» МР «Ленский муниципальный район» Архангельской области</t>
  </si>
  <si>
    <t>метод экономически обоснованных затрат</t>
  </si>
  <si>
    <t>Ставка за объем отведенных стоков: 756,19 руб./куб.м/                           Ставка за содержание мощности: 47022,05 руб.в мес./куб.м/ч</t>
  </si>
  <si>
    <t xml:space="preserve">Северный филиал 
ООО «Газпром энерго»  </t>
  </si>
  <si>
    <t xml:space="preserve">Дифференцированный тариф на водоотведение:                                               1. сточные воды, отводимые абонентами, для объектов которых устанавливаются нормативы  водоотведения (сброса) по составу сточных вод, нормативы допустимых сбросов абонентов                    ( ООО «Газпром добыча Оренбург» стоков 1 категории) - 266,68 руб./м3 ;                                                                                                                                                                                                             
2. сточные воды, отводимые иными абонентами (3 категория стоков) -  383,51 руб./м3;                                                                                                                                                                                                                                                          3. сточные воды, отводимые абонентами, для объектов которых устанавливаются нормативы  водоотведения (сброса) по составу сточных вод, нормативы допустимых сбросов абонентов  (условночистые стоки  ПАО    «Т Плюс»           Каргалинская ТЭЦ         (далее –КТЭЦ)  -   101,08 руб/м3 ;
4. сточные воды, отводимые абонентами, для объектов которых устанавливаются нормативы  водоотведения (сброса) по составу сточных вод, нормативы    допустимых сбросов  абонентов (прочие) -  141,26 руб./м3.
</t>
  </si>
  <si>
    <t>водоотведение в районе очистных сооружений ГПЗ, г. Оренбург</t>
  </si>
  <si>
    <t>МО ГО «Ухта» (объекты АБК 4-микрорайон)</t>
  </si>
  <si>
    <t>4 919,63 руб./куб.м</t>
  </si>
  <si>
    <t>01.01.2016 - 31.12.2016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</si>
</sst>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43" fontId="1" fillId="33" borderId="26" xfId="60" applyFont="1" applyFill="1" applyBorder="1" applyAlignment="1">
      <alignment horizontal="right"/>
    </xf>
    <xf numFmtId="43" fontId="1" fillId="33" borderId="27" xfId="60" applyFont="1" applyFill="1" applyBorder="1" applyAlignment="1">
      <alignment horizontal="right"/>
    </xf>
    <xf numFmtId="0" fontId="1" fillId="33" borderId="25" xfId="60" applyNumberFormat="1" applyFont="1" applyFill="1" applyBorder="1" applyAlignment="1">
      <alignment horizontal="left" wrapText="1"/>
    </xf>
    <xf numFmtId="2" fontId="1" fillId="33" borderId="25" xfId="0" applyNumberFormat="1" applyFont="1" applyFill="1" applyBorder="1" applyAlignment="1">
      <alignment horizontal="left" vertical="top" wrapText="1"/>
    </xf>
    <xf numFmtId="43" fontId="1" fillId="33" borderId="28" xfId="60" applyFont="1" applyFill="1" applyBorder="1" applyAlignment="1">
      <alignment horizontal="right"/>
    </xf>
    <xf numFmtId="43" fontId="1" fillId="33" borderId="25" xfId="60" applyFont="1" applyFill="1" applyBorder="1" applyAlignment="1">
      <alignment horizontal="right"/>
    </xf>
    <xf numFmtId="4" fontId="1" fillId="33" borderId="26" xfId="0" applyNumberFormat="1" applyFont="1" applyFill="1" applyBorder="1" applyAlignment="1">
      <alignment horizontal="right" wrapText="1"/>
    </xf>
    <xf numFmtId="4" fontId="1" fillId="33" borderId="28" xfId="0" applyNumberFormat="1" applyFont="1" applyFill="1" applyBorder="1" applyAlignment="1">
      <alignment horizontal="right" wrapText="1"/>
    </xf>
    <xf numFmtId="4" fontId="1" fillId="33" borderId="29" xfId="0" applyNumberFormat="1" applyFont="1" applyFill="1" applyBorder="1" applyAlignment="1">
      <alignment horizontal="right" wrapText="1"/>
    </xf>
    <xf numFmtId="4" fontId="1" fillId="33" borderId="28" xfId="0" applyNumberFormat="1" applyFont="1" applyFill="1" applyBorder="1" applyAlignment="1">
      <alignment horizontal="left" vertical="top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 vertical="top"/>
    </xf>
    <xf numFmtId="0" fontId="1" fillId="33" borderId="25" xfId="0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right"/>
    </xf>
    <xf numFmtId="0" fontId="1" fillId="33" borderId="28" xfId="0" applyFont="1" applyFill="1" applyBorder="1" applyAlignment="1">
      <alignment horizontal="right"/>
    </xf>
    <xf numFmtId="0" fontId="1" fillId="33" borderId="29" xfId="0" applyFont="1" applyFill="1" applyBorder="1" applyAlignment="1">
      <alignment horizontal="right"/>
    </xf>
    <xf numFmtId="0" fontId="1" fillId="33" borderId="29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top" wrapText="1"/>
    </xf>
    <xf numFmtId="43" fontId="1" fillId="33" borderId="26" xfId="60" applyFont="1" applyFill="1" applyBorder="1" applyAlignment="1">
      <alignment horizontal="right" wrapText="1"/>
    </xf>
    <xf numFmtId="43" fontId="1" fillId="33" borderId="28" xfId="60" applyFont="1" applyFill="1" applyBorder="1" applyAlignment="1">
      <alignment horizontal="right" wrapText="1"/>
    </xf>
    <xf numFmtId="43" fontId="1" fillId="33" borderId="29" xfId="60" applyFont="1" applyFill="1" applyBorder="1" applyAlignment="1">
      <alignment horizontal="right" wrapText="1"/>
    </xf>
    <xf numFmtId="43" fontId="1" fillId="33" borderId="28" xfId="6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right" wrapText="1"/>
    </xf>
    <xf numFmtId="0" fontId="1" fillId="33" borderId="25" xfId="0" applyFont="1" applyFill="1" applyBorder="1" applyAlignment="1">
      <alignment horizontal="right"/>
    </xf>
    <xf numFmtId="0" fontId="1" fillId="33" borderId="2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43" fontId="1" fillId="33" borderId="28" xfId="6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left" vertical="center" wrapText="1"/>
    </xf>
    <xf numFmtId="43" fontId="1" fillId="33" borderId="32" xfId="60" applyFont="1" applyFill="1" applyBorder="1" applyAlignment="1">
      <alignment horizontal="right"/>
    </xf>
    <xf numFmtId="43" fontId="1" fillId="33" borderId="33" xfId="60" applyFont="1" applyFill="1" applyBorder="1" applyAlignment="1">
      <alignment horizontal="right"/>
    </xf>
    <xf numFmtId="43" fontId="1" fillId="33" borderId="31" xfId="60" applyFont="1" applyFill="1" applyBorder="1" applyAlignment="1">
      <alignment horizontal="right"/>
    </xf>
    <xf numFmtId="43" fontId="1" fillId="33" borderId="34" xfId="60" applyFont="1" applyFill="1" applyBorder="1" applyAlignment="1">
      <alignment horizontal="right"/>
    </xf>
    <xf numFmtId="0" fontId="1" fillId="33" borderId="31" xfId="0" applyFont="1" applyFill="1" applyBorder="1" applyAlignment="1">
      <alignment horizontal="right"/>
    </xf>
    <xf numFmtId="43" fontId="1" fillId="33" borderId="32" xfId="60" applyFont="1" applyFill="1" applyBorder="1" applyAlignment="1">
      <alignment horizontal="right" wrapText="1"/>
    </xf>
    <xf numFmtId="43" fontId="1" fillId="33" borderId="34" xfId="60" applyFont="1" applyFill="1" applyBorder="1" applyAlignment="1">
      <alignment horizontal="right" wrapText="1"/>
    </xf>
    <xf numFmtId="43" fontId="1" fillId="33" borderId="35" xfId="60" applyFont="1" applyFill="1" applyBorder="1" applyAlignment="1">
      <alignment horizontal="right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5;&#1086;&#1076;&#1088;&#1072;&#1079;&#1076;&#1077;&#1083;&#1077;&#1085;&#1080;&#1103;\&#1055;&#1069;&#1054;\&#1058;&#1072;&#1088;&#1080;&#1092;&#1099;%202016\&#1056;&#1077;&#1089;&#1087;&#1091;&#1073;&#1083;&#1080;&#1082;&#1072;%20&#1050;&#1086;&#1084;&#1080;\&#1042;&#1086;&#1076;&#1072;\&#1054;&#1073;&#1098;&#1077;&#1082;&#1090;&#1099;%20&#1040;&#1041;&#1050;%20&#1075;.&#1059;&#1093;&#1090;&#1072;\1.%20Shablon%20VS%20VO_&#1040;&#1041;&#1050;_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форма0"/>
      <sheetName val="форма1"/>
      <sheetName val="форма2"/>
      <sheetName val="форма3"/>
      <sheetName val="форма4"/>
      <sheetName val="форма5"/>
      <sheetName val="форма6"/>
      <sheetName val="все"/>
      <sheetName val="Лист1"/>
      <sheetName val="Лист2"/>
      <sheetName val="Лист3"/>
      <sheetName val="1"/>
      <sheetName val="3"/>
      <sheetName val="стоки"/>
      <sheetName val="Лист4"/>
    </sheetNames>
    <sheetDataSet>
      <sheetData sheetId="4">
        <row r="19">
          <cell r="O19">
            <v>1.04692</v>
          </cell>
        </row>
        <row r="122">
          <cell r="O122">
            <v>5150.455070110301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tabSelected="1" zoomScale="55" zoomScaleNormal="55" zoomScaleSheetLayoutView="85" zoomScalePageLayoutView="0" workbookViewId="0" topLeftCell="A1">
      <pane xSplit="4" ySplit="6" topLeftCell="AA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7" sqref="G17"/>
    </sheetView>
  </sheetViews>
  <sheetFormatPr defaultColWidth="9.00390625" defaultRowHeight="12.75"/>
  <cols>
    <col min="1" max="1" width="80.875" style="2" customWidth="1"/>
    <col min="2" max="2" width="47.00390625" style="35" customWidth="1"/>
    <col min="3" max="3" width="45.25390625" style="2" customWidth="1"/>
    <col min="4" max="4" width="45.625" style="2" customWidth="1"/>
    <col min="5" max="5" width="67.375" style="2" customWidth="1"/>
    <col min="6" max="6" width="46.125" style="2" customWidth="1"/>
    <col min="7" max="7" width="45.875" style="2" customWidth="1"/>
    <col min="8" max="8" width="44.375" style="2" customWidth="1"/>
    <col min="9" max="9" width="44.125" style="2" customWidth="1"/>
    <col min="10" max="10" width="44.625" style="2" customWidth="1"/>
    <col min="11" max="11" width="58.00390625" style="2" customWidth="1"/>
    <col min="12" max="12" width="44.75390625" style="2" customWidth="1"/>
    <col min="13" max="13" width="42.00390625" style="2" customWidth="1"/>
    <col min="14" max="15" width="41.875" style="2" customWidth="1"/>
    <col min="16" max="32" width="44.75390625" style="2" customWidth="1"/>
    <col min="33" max="16384" width="9.125" style="2" customWidth="1"/>
  </cols>
  <sheetData>
    <row r="1" spans="1:32" ht="81" customHeight="1" thickBot="1">
      <c r="A1" s="1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ht="54.75" customHeight="1" thickBot="1">
      <c r="A2" s="63"/>
      <c r="B2" s="3" t="s">
        <v>38</v>
      </c>
      <c r="C2" s="3" t="s">
        <v>38</v>
      </c>
      <c r="D2" s="3" t="s">
        <v>38</v>
      </c>
      <c r="E2" s="3" t="s">
        <v>38</v>
      </c>
      <c r="F2" s="4" t="s">
        <v>25</v>
      </c>
      <c r="G2" s="3" t="s">
        <v>25</v>
      </c>
      <c r="H2" s="3" t="s">
        <v>25</v>
      </c>
      <c r="I2" s="5" t="s">
        <v>25</v>
      </c>
      <c r="J2" s="4" t="s">
        <v>24</v>
      </c>
      <c r="K2" s="1" t="s">
        <v>39</v>
      </c>
      <c r="L2" s="6" t="s">
        <v>39</v>
      </c>
      <c r="M2" s="7" t="s">
        <v>37</v>
      </c>
      <c r="N2" s="7" t="s">
        <v>37</v>
      </c>
      <c r="O2" s="7" t="s">
        <v>37</v>
      </c>
      <c r="P2" s="7" t="s">
        <v>37</v>
      </c>
      <c r="Q2" s="7" t="s">
        <v>37</v>
      </c>
      <c r="R2" s="7" t="s">
        <v>37</v>
      </c>
      <c r="S2" s="7" t="s">
        <v>40</v>
      </c>
      <c r="T2" s="7" t="s">
        <v>40</v>
      </c>
      <c r="U2" s="7" t="s">
        <v>40</v>
      </c>
      <c r="V2" s="7" t="s">
        <v>41</v>
      </c>
      <c r="W2" s="7" t="s">
        <v>41</v>
      </c>
      <c r="X2" s="7" t="s">
        <v>41</v>
      </c>
      <c r="Y2" s="7" t="s">
        <v>63</v>
      </c>
      <c r="Z2" s="7" t="s">
        <v>63</v>
      </c>
      <c r="AA2" s="7" t="s">
        <v>63</v>
      </c>
      <c r="AB2" s="7" t="s">
        <v>63</v>
      </c>
      <c r="AC2" s="7" t="s">
        <v>63</v>
      </c>
      <c r="AD2" s="7" t="s">
        <v>63</v>
      </c>
      <c r="AE2" s="7" t="s">
        <v>63</v>
      </c>
      <c r="AF2" s="7" t="s">
        <v>63</v>
      </c>
    </row>
    <row r="3" spans="1:32" ht="51" customHeight="1" thickBot="1">
      <c r="A3" s="64"/>
      <c r="B3" s="8" t="s">
        <v>9</v>
      </c>
      <c r="C3" s="9" t="s">
        <v>10</v>
      </c>
      <c r="D3" s="8" t="s">
        <v>11</v>
      </c>
      <c r="E3" s="10" t="s">
        <v>65</v>
      </c>
      <c r="F3" s="10" t="s">
        <v>13</v>
      </c>
      <c r="G3" s="8" t="s">
        <v>14</v>
      </c>
      <c r="H3" s="8" t="s">
        <v>15</v>
      </c>
      <c r="I3" s="11" t="s">
        <v>16</v>
      </c>
      <c r="J3" s="10" t="s">
        <v>19</v>
      </c>
      <c r="K3" s="1" t="s">
        <v>23</v>
      </c>
      <c r="L3" s="6" t="s">
        <v>22</v>
      </c>
      <c r="M3" s="7" t="s">
        <v>26</v>
      </c>
      <c r="N3" s="12" t="s">
        <v>30</v>
      </c>
      <c r="O3" s="12" t="s">
        <v>27</v>
      </c>
      <c r="P3" s="12" t="s">
        <v>28</v>
      </c>
      <c r="Q3" s="6" t="s">
        <v>32</v>
      </c>
      <c r="R3" s="7" t="s">
        <v>31</v>
      </c>
      <c r="S3" s="7" t="s">
        <v>33</v>
      </c>
      <c r="T3" s="7" t="s">
        <v>34</v>
      </c>
      <c r="U3" s="7" t="s">
        <v>35</v>
      </c>
      <c r="V3" s="7" t="s">
        <v>42</v>
      </c>
      <c r="W3" s="7" t="s">
        <v>43</v>
      </c>
      <c r="X3" s="7" t="s">
        <v>44</v>
      </c>
      <c r="Y3" s="7" t="s">
        <v>54</v>
      </c>
      <c r="Z3" s="7" t="s">
        <v>55</v>
      </c>
      <c r="AA3" s="7" t="s">
        <v>56</v>
      </c>
      <c r="AB3" s="7" t="s">
        <v>57</v>
      </c>
      <c r="AC3" s="7" t="s">
        <v>58</v>
      </c>
      <c r="AD3" s="7" t="s">
        <v>59</v>
      </c>
      <c r="AE3" s="66" t="s">
        <v>66</v>
      </c>
      <c r="AF3" s="7" t="s">
        <v>60</v>
      </c>
    </row>
    <row r="4" spans="1:32" ht="58.5" customHeight="1">
      <c r="A4" s="13" t="s">
        <v>0</v>
      </c>
      <c r="B4" s="14" t="s">
        <v>18</v>
      </c>
      <c r="C4" s="15" t="s">
        <v>18</v>
      </c>
      <c r="D4" s="14" t="s">
        <v>18</v>
      </c>
      <c r="E4" s="14" t="s">
        <v>18</v>
      </c>
      <c r="F4" s="16" t="s">
        <v>18</v>
      </c>
      <c r="G4" s="14" t="s">
        <v>18</v>
      </c>
      <c r="H4" s="14" t="s">
        <v>18</v>
      </c>
      <c r="I4" s="17" t="s">
        <v>18</v>
      </c>
      <c r="J4" s="16" t="s">
        <v>18</v>
      </c>
      <c r="K4" s="16" t="s">
        <v>20</v>
      </c>
      <c r="L4" s="14" t="s">
        <v>18</v>
      </c>
      <c r="M4" s="17" t="s">
        <v>20</v>
      </c>
      <c r="N4" s="18" t="s">
        <v>20</v>
      </c>
      <c r="O4" s="18" t="s">
        <v>20</v>
      </c>
      <c r="P4" s="18" t="s">
        <v>20</v>
      </c>
      <c r="Q4" s="14" t="s">
        <v>20</v>
      </c>
      <c r="R4" s="17" t="s">
        <v>20</v>
      </c>
      <c r="S4" s="14" t="s">
        <v>18</v>
      </c>
      <c r="T4" s="14" t="s">
        <v>18</v>
      </c>
      <c r="U4" s="14" t="s">
        <v>18</v>
      </c>
      <c r="V4" s="14" t="s">
        <v>20</v>
      </c>
      <c r="W4" s="14" t="s">
        <v>20</v>
      </c>
      <c r="X4" s="14" t="s">
        <v>20</v>
      </c>
      <c r="Y4" s="14" t="s">
        <v>61</v>
      </c>
      <c r="Z4" s="14" t="s">
        <v>61</v>
      </c>
      <c r="AA4" s="14" t="s">
        <v>61</v>
      </c>
      <c r="AB4" s="14" t="s">
        <v>61</v>
      </c>
      <c r="AC4" s="14" t="s">
        <v>61</v>
      </c>
      <c r="AD4" s="14" t="s">
        <v>61</v>
      </c>
      <c r="AE4" s="66" t="s">
        <v>61</v>
      </c>
      <c r="AF4" s="14" t="s">
        <v>61</v>
      </c>
    </row>
    <row r="5" spans="1:32" ht="301.5" customHeight="1">
      <c r="A5" s="19" t="s">
        <v>1</v>
      </c>
      <c r="B5" s="20">
        <f>B8/B9</f>
        <v>1122.1798113881187</v>
      </c>
      <c r="C5" s="21">
        <f>C8/C9</f>
        <v>736.9888284540338</v>
      </c>
      <c r="D5" s="20">
        <f>D8/D9</f>
        <v>134.61890914852594</v>
      </c>
      <c r="E5" s="22" t="s">
        <v>64</v>
      </c>
      <c r="F5" s="23" t="s">
        <v>17</v>
      </c>
      <c r="G5" s="20">
        <v>262.08</v>
      </c>
      <c r="H5" s="20">
        <v>399.69</v>
      </c>
      <c r="I5" s="24">
        <v>381.26</v>
      </c>
      <c r="J5" s="25">
        <v>138.81</v>
      </c>
      <c r="K5" s="23" t="s">
        <v>21</v>
      </c>
      <c r="L5" s="26">
        <v>80610.25</v>
      </c>
      <c r="M5" s="27">
        <v>204.94</v>
      </c>
      <c r="N5" s="28">
        <v>838.94</v>
      </c>
      <c r="O5" s="28">
        <v>371.87</v>
      </c>
      <c r="P5" s="28">
        <v>559.85</v>
      </c>
      <c r="Q5" s="26">
        <v>427.28</v>
      </c>
      <c r="R5" s="27">
        <v>982.14</v>
      </c>
      <c r="S5" s="27">
        <v>434.14</v>
      </c>
      <c r="T5" s="27">
        <v>131.89</v>
      </c>
      <c r="U5" s="27">
        <v>212.54</v>
      </c>
      <c r="V5" s="29" t="s">
        <v>45</v>
      </c>
      <c r="W5" s="29" t="s">
        <v>46</v>
      </c>
      <c r="X5" s="29" t="s">
        <v>47</v>
      </c>
      <c r="Y5" s="27">
        <v>217.07</v>
      </c>
      <c r="Z5" s="27">
        <v>169.09</v>
      </c>
      <c r="AA5" s="29" t="s">
        <v>62</v>
      </c>
      <c r="AB5" s="27">
        <v>353.63</v>
      </c>
      <c r="AC5" s="27">
        <v>192.39</v>
      </c>
      <c r="AD5" s="27">
        <v>286.09</v>
      </c>
      <c r="AE5" s="27" t="s">
        <v>67</v>
      </c>
      <c r="AF5" s="27">
        <v>356.16</v>
      </c>
    </row>
    <row r="6" spans="1:32" s="35" customFormat="1" ht="33.75" customHeight="1">
      <c r="A6" s="19" t="s">
        <v>2</v>
      </c>
      <c r="B6" s="30" t="s">
        <v>12</v>
      </c>
      <c r="C6" s="31" t="s">
        <v>12</v>
      </c>
      <c r="D6" s="30" t="s">
        <v>12</v>
      </c>
      <c r="E6" s="30" t="s">
        <v>12</v>
      </c>
      <c r="F6" s="32" t="s">
        <v>12</v>
      </c>
      <c r="G6" s="30" t="s">
        <v>12</v>
      </c>
      <c r="H6" s="30" t="s">
        <v>12</v>
      </c>
      <c r="I6" s="33" t="s">
        <v>12</v>
      </c>
      <c r="J6" s="34" t="s">
        <v>12</v>
      </c>
      <c r="K6" s="32" t="s">
        <v>12</v>
      </c>
      <c r="L6" s="30" t="s">
        <v>12</v>
      </c>
      <c r="M6" s="31" t="s">
        <v>12</v>
      </c>
      <c r="N6" s="32" t="s">
        <v>12</v>
      </c>
      <c r="O6" s="32" t="s">
        <v>12</v>
      </c>
      <c r="P6" s="32" t="s">
        <v>12</v>
      </c>
      <c r="Q6" s="30" t="s">
        <v>12</v>
      </c>
      <c r="R6" s="33" t="s">
        <v>12</v>
      </c>
      <c r="S6" s="33" t="s">
        <v>12</v>
      </c>
      <c r="T6" s="33" t="s">
        <v>12</v>
      </c>
      <c r="U6" s="33" t="s">
        <v>12</v>
      </c>
      <c r="V6" s="33" t="s">
        <v>12</v>
      </c>
      <c r="W6" s="33" t="s">
        <v>12</v>
      </c>
      <c r="X6" s="33" t="s">
        <v>12</v>
      </c>
      <c r="Y6" s="33" t="s">
        <v>12</v>
      </c>
      <c r="Z6" s="33" t="s">
        <v>12</v>
      </c>
      <c r="AA6" s="33" t="s">
        <v>12</v>
      </c>
      <c r="AB6" s="33" t="s">
        <v>12</v>
      </c>
      <c r="AC6" s="33" t="s">
        <v>12</v>
      </c>
      <c r="AD6" s="33" t="s">
        <v>12</v>
      </c>
      <c r="AE6" s="27" t="s">
        <v>68</v>
      </c>
      <c r="AF6" s="33" t="s">
        <v>12</v>
      </c>
    </row>
    <row r="7" spans="1:32" ht="36.75" customHeight="1">
      <c r="A7" s="19" t="s">
        <v>3</v>
      </c>
      <c r="B7" s="30"/>
      <c r="C7" s="36"/>
      <c r="D7" s="37"/>
      <c r="E7" s="38"/>
      <c r="F7" s="25"/>
      <c r="G7" s="20"/>
      <c r="H7" s="20"/>
      <c r="I7" s="24"/>
      <c r="J7" s="38"/>
      <c r="K7" s="38"/>
      <c r="L7" s="39"/>
      <c r="M7" s="40"/>
      <c r="N7" s="41"/>
      <c r="O7" s="42"/>
      <c r="P7" s="42"/>
      <c r="Q7" s="37"/>
      <c r="R7" s="43"/>
      <c r="S7" s="43"/>
      <c r="T7" s="43"/>
      <c r="U7" s="43"/>
      <c r="V7" s="44"/>
      <c r="W7" s="44"/>
      <c r="X7" s="44"/>
      <c r="Y7" s="44"/>
      <c r="Z7" s="44"/>
      <c r="AA7" s="44"/>
      <c r="AB7" s="44"/>
      <c r="AC7" s="44"/>
      <c r="AD7" s="44"/>
      <c r="AE7" s="27" t="s">
        <v>36</v>
      </c>
      <c r="AF7" s="44"/>
    </row>
    <row r="8" spans="1:32" ht="47.25">
      <c r="A8" s="19" t="s">
        <v>4</v>
      </c>
      <c r="B8" s="20">
        <v>124882.90249013816</v>
      </c>
      <c r="C8" s="21">
        <v>80170.38174805825</v>
      </c>
      <c r="D8" s="20">
        <v>80771.34548911557</v>
      </c>
      <c r="E8" s="25">
        <v>624759.61</v>
      </c>
      <c r="F8" s="25">
        <v>38514.81</v>
      </c>
      <c r="G8" s="20">
        <v>35956.81</v>
      </c>
      <c r="H8" s="20">
        <v>273728.66</v>
      </c>
      <c r="I8" s="24">
        <v>59005</v>
      </c>
      <c r="J8" s="25">
        <v>658160</v>
      </c>
      <c r="K8" s="25">
        <v>955051.23</v>
      </c>
      <c r="L8" s="45">
        <v>11278.99</v>
      </c>
      <c r="M8" s="46">
        <v>7012.54</v>
      </c>
      <c r="N8" s="47">
        <v>23060.42</v>
      </c>
      <c r="O8" s="47">
        <v>5570.67</v>
      </c>
      <c r="P8" s="47">
        <v>1998.66</v>
      </c>
      <c r="Q8" s="45">
        <v>20058.88</v>
      </c>
      <c r="R8" s="48">
        <v>4260.05</v>
      </c>
      <c r="S8" s="48">
        <v>380823.7</v>
      </c>
      <c r="T8" s="48">
        <v>5358.77</v>
      </c>
      <c r="U8" s="48">
        <v>8007.92</v>
      </c>
      <c r="V8" s="46" t="s">
        <v>48</v>
      </c>
      <c r="W8" s="46" t="s">
        <v>50</v>
      </c>
      <c r="X8" s="46" t="s">
        <v>52</v>
      </c>
      <c r="Y8" s="46">
        <v>26055.557705646563</v>
      </c>
      <c r="Z8" s="46">
        <v>20073.235294875514</v>
      </c>
      <c r="AA8" s="46">
        <v>6893.893978573897</v>
      </c>
      <c r="AB8" s="46">
        <v>4844.5716450792315</v>
      </c>
      <c r="AC8" s="46">
        <v>29828.885388537645</v>
      </c>
      <c r="AD8" s="46">
        <v>6411.871638559971</v>
      </c>
      <c r="AE8" s="27">
        <f>+'[1]форма3'!$O$122</f>
        <v>5150.455070110301</v>
      </c>
      <c r="AF8" s="46">
        <v>54455.60745734331</v>
      </c>
    </row>
    <row r="9" spans="1:32" ht="47.25">
      <c r="A9" s="19" t="s">
        <v>5</v>
      </c>
      <c r="B9" s="20">
        <v>111.286</v>
      </c>
      <c r="C9" s="21">
        <v>108.781</v>
      </c>
      <c r="D9" s="20">
        <v>600</v>
      </c>
      <c r="E9" s="25">
        <v>2653.822</v>
      </c>
      <c r="F9" s="25">
        <v>41.99</v>
      </c>
      <c r="G9" s="20">
        <v>137.198</v>
      </c>
      <c r="H9" s="20">
        <v>684.8520000000001</v>
      </c>
      <c r="I9" s="24">
        <v>154.764</v>
      </c>
      <c r="J9" s="25">
        <v>4741.3</v>
      </c>
      <c r="K9" s="25">
        <v>1092.04</v>
      </c>
      <c r="L9" s="39"/>
      <c r="M9" s="40">
        <v>34.22</v>
      </c>
      <c r="N9" s="41">
        <v>27.49</v>
      </c>
      <c r="O9" s="41">
        <v>14.98</v>
      </c>
      <c r="P9" s="41">
        <v>3.57</v>
      </c>
      <c r="Q9" s="39">
        <v>46.945</v>
      </c>
      <c r="R9" s="40">
        <v>4.34</v>
      </c>
      <c r="S9" s="40">
        <v>877.19</v>
      </c>
      <c r="T9" s="40">
        <v>40.63</v>
      </c>
      <c r="U9" s="40">
        <v>37.68</v>
      </c>
      <c r="V9" s="49" t="s">
        <v>49</v>
      </c>
      <c r="W9" s="49" t="s">
        <v>51</v>
      </c>
      <c r="X9" s="49" t="s">
        <v>53</v>
      </c>
      <c r="Y9" s="46">
        <v>120.03070128910707</v>
      </c>
      <c r="Z9" s="46">
        <v>118.71206931748553</v>
      </c>
      <c r="AA9" s="46">
        <v>7.572</v>
      </c>
      <c r="AB9" s="46">
        <v>13.699702191625</v>
      </c>
      <c r="AC9" s="46">
        <v>155.04098794</v>
      </c>
      <c r="AD9" s="46">
        <v>22.412313434625</v>
      </c>
      <c r="AE9" s="27">
        <f>+'[1]форма3'!$O$19</f>
        <v>1.04692</v>
      </c>
      <c r="AF9" s="46">
        <v>152.896498484995</v>
      </c>
    </row>
    <row r="10" spans="1:32" ht="117" customHeight="1">
      <c r="A10" s="19" t="s">
        <v>6</v>
      </c>
      <c r="B10" s="20">
        <v>9885.21423718644</v>
      </c>
      <c r="C10" s="21">
        <v>15752.703149999998</v>
      </c>
      <c r="D10" s="20"/>
      <c r="E10" s="25"/>
      <c r="F10" s="25">
        <v>2427.97</v>
      </c>
      <c r="G10" s="20">
        <v>9067</v>
      </c>
      <c r="H10" s="20">
        <v>47882.56</v>
      </c>
      <c r="I10" s="24">
        <v>10129</v>
      </c>
      <c r="J10" s="50"/>
      <c r="K10" s="50"/>
      <c r="L10" s="39"/>
      <c r="M10" s="40" t="s">
        <v>29</v>
      </c>
      <c r="N10" s="41"/>
      <c r="O10" s="51"/>
      <c r="P10" s="51"/>
      <c r="Q10" s="30"/>
      <c r="R10" s="33"/>
      <c r="S10" s="33" t="s">
        <v>36</v>
      </c>
      <c r="T10" s="33"/>
      <c r="U10" s="33"/>
      <c r="V10" s="52"/>
      <c r="W10" s="52"/>
      <c r="X10" s="52"/>
      <c r="Y10" s="46">
        <v>3163.453524928799</v>
      </c>
      <c r="Z10" s="46">
        <v>-283.7227269045009</v>
      </c>
      <c r="AA10" s="52"/>
      <c r="AB10" s="46">
        <v>124.24382158273377</v>
      </c>
      <c r="AC10" s="53">
        <v>1497.5003660442176</v>
      </c>
      <c r="AD10" s="53">
        <v>1246.5130553178715</v>
      </c>
      <c r="AE10" s="27" t="s">
        <v>36</v>
      </c>
      <c r="AF10" s="53">
        <v>2842.0396224749093</v>
      </c>
    </row>
    <row r="11" spans="1:32" ht="147" customHeight="1" thickBot="1">
      <c r="A11" s="54" t="s">
        <v>7</v>
      </c>
      <c r="B11" s="55"/>
      <c r="C11" s="56"/>
      <c r="D11" s="55"/>
      <c r="E11" s="57"/>
      <c r="F11" s="57"/>
      <c r="G11" s="55"/>
      <c r="H11" s="55"/>
      <c r="I11" s="58"/>
      <c r="J11" s="59"/>
      <c r="K11" s="57">
        <v>634.4</v>
      </c>
      <c r="L11" s="60">
        <v>4279.93</v>
      </c>
      <c r="M11" s="61">
        <v>2858.5</v>
      </c>
      <c r="N11" s="62"/>
      <c r="O11" s="62"/>
      <c r="P11" s="62">
        <v>1446.49</v>
      </c>
      <c r="Q11" s="60">
        <v>8861.73</v>
      </c>
      <c r="R11" s="61">
        <v>1625.57</v>
      </c>
      <c r="S11" s="61" t="s">
        <v>36</v>
      </c>
      <c r="T11" s="61">
        <v>488.23</v>
      </c>
      <c r="U11" s="61">
        <v>1971.62</v>
      </c>
      <c r="V11" s="61">
        <v>1198.9</v>
      </c>
      <c r="W11" s="61">
        <v>676.1</v>
      </c>
      <c r="X11" s="61" t="s">
        <v>36</v>
      </c>
      <c r="Y11" s="61">
        <v>2910.7027287618384</v>
      </c>
      <c r="Z11" s="61">
        <v>6383.379366205711</v>
      </c>
      <c r="AA11" s="61" t="s">
        <v>36</v>
      </c>
      <c r="AB11" s="61">
        <v>1654.1209467728684</v>
      </c>
      <c r="AC11" s="61">
        <v>9201.12270266242</v>
      </c>
      <c r="AD11" s="61">
        <v>-647.4769579300685</v>
      </c>
      <c r="AE11" s="27" t="s">
        <v>36</v>
      </c>
      <c r="AF11" s="61">
        <v>25952.19137163296</v>
      </c>
    </row>
  </sheetData>
  <sheetProtection password="C6A3" sheet="1" objects="1" scenarios="1" selectLockedCells="1" selectUnlockedCells="1"/>
  <mergeCells count="2">
    <mergeCell ref="A2:A3"/>
    <mergeCell ref="B1:AF1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landscape" paperSize="8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2015-10-14T04:57:04Z</cp:lastPrinted>
  <dcterms:created xsi:type="dcterms:W3CDTF">2012-05-12T07:32:36Z</dcterms:created>
  <dcterms:modified xsi:type="dcterms:W3CDTF">2016-06-14T07:15:56Z</dcterms:modified>
  <cp:category/>
  <cp:version/>
  <cp:contentType/>
  <cp:contentStatus/>
</cp:coreProperties>
</file>