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Холодное водоснабжение" sheetId="1" r:id="rId1"/>
  </sheets>
  <externalReferences>
    <externalReference r:id="rId4"/>
  </externalReferences>
  <definedNames>
    <definedName name="TABLE" localSheetId="0">'Холодное водоснабжение'!$A$4:$B$11</definedName>
  </definedNames>
  <calcPr fullCalcOnLoad="1"/>
</workbook>
</file>

<file path=xl/sharedStrings.xml><?xml version="1.0" encoding="utf-8"?>
<sst xmlns="http://schemas.openxmlformats.org/spreadsheetml/2006/main" count="217" uniqueCount="92">
  <si>
    <t>Форма 2.14. Информация о предложении регулируемой организации
об установлении тарифов в сфере горячего водоснабжения на очередной период регулирования</t>
  </si>
  <si>
    <t>Предлагаемый метод регулирования</t>
  </si>
  <si>
    <t>Расчетная величина тарифов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</si>
  <si>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</si>
  <si>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</si>
  <si>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</si>
  <si>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</si>
  <si>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</si>
  <si>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</si>
  <si>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Питьевая вода (МО г. Оренбург, МО Оренбургский р-н  (Дедуровский с/с, Подгородне-Покровский с/с, Красноуральский с/с, Нижнепавловский с/с, Весенний с/с)</t>
  </si>
  <si>
    <t>Питьевая вода  (МО Оренбургский район (Экспериментальный с/с, Чернореченский с/с, Ивановский с/с, Степановский с/с)).</t>
  </si>
  <si>
    <t xml:space="preserve">Техническая вода  </t>
  </si>
  <si>
    <t>01.01.2016-31.12.2016</t>
  </si>
  <si>
    <t>Питьевая вода</t>
  </si>
  <si>
    <t>Метод экономически обоснованных расходов</t>
  </si>
  <si>
    <t xml:space="preserve"> Южно-Уральский филиал 
ООО "Газпром энерго"</t>
  </si>
  <si>
    <t xml:space="preserve"> Южный филиал 
ООО "Газпром энерго"</t>
  </si>
  <si>
    <t>двухставочный тариф:  ставка платы за содержание:
1471,68 руб. в мес./м3 в час;
 ставка платы за потребление:
50,07 руб./м3</t>
  </si>
  <si>
    <t>двухставочный тариф:  ставка платы за содержание:
718,13 руб. в мес./м3 в час;
 ставка платы за потребление:
45,21 руб./м3</t>
  </si>
  <si>
    <t>двухставочный тариф:  ставка платы за содержание:
3724,82 руб. в мес./м3 в час;
 ставка платы за потребление:
33,70 руб./м3</t>
  </si>
  <si>
    <t xml:space="preserve">Надымский  филиал 
ООО "Газпром энерго" </t>
  </si>
  <si>
    <t>двухставочный тариф:  ставка платы за содержание 18 841,44  руб/м3/час/мес.
 ставка платы за потребление -9,45 руб./м3</t>
  </si>
  <si>
    <t>двухставочный тариф:  ставка платы за содержание 770 978,89 руб. руб/м3/час/мес.
 ставка платы за потребление -157,42 руб./м3</t>
  </si>
  <si>
    <t xml:space="preserve">Питьевая вода,
 п.Правохеттинский </t>
  </si>
  <si>
    <t xml:space="preserve">Питьевая вода,
 п.Пангоды </t>
  </si>
  <si>
    <t xml:space="preserve">Питьевая вода,
 п.Заполярный </t>
  </si>
  <si>
    <t>Питьевая вода,
 Медвежинское месторождение ГП 1-9</t>
  </si>
  <si>
    <t xml:space="preserve">Техническая вода,
  п.Правохеттинский </t>
  </si>
  <si>
    <t>Техническая вода, 
поставляемая по водоводам
  В-7.2., В-8.</t>
  </si>
  <si>
    <t>Техническая вода, 
поставляемая по водоводу В-1.2.</t>
  </si>
  <si>
    <t xml:space="preserve">Уренгойский филиал 
ООО "Газпром энерго" </t>
  </si>
  <si>
    <t>Метод индексации</t>
  </si>
  <si>
    <t>Водоснабжение,
 ЯНГКМ, ЗНГКМ</t>
  </si>
  <si>
    <t>Техническая вода,
 Пуровский район (ЗПКТ)</t>
  </si>
  <si>
    <t>Техническая вода,
 Северная промышленная зона МО г.Новый Уренгой</t>
  </si>
  <si>
    <t>Транспорт воды,
 МО г.Новый Уренгой</t>
  </si>
  <si>
    <t>двухставочный тариф.
1 полугодие:  
ставка платы за содержание - 757 089,00 руб. в мес./м3 в час;
ставка платы за потребление -94 руб./м3
2 полугодие:
 ставка платы за содержание - 977 619,94 руб. в мес./м3 в час;
 ставка платы за потребление -109,40 руб./м4</t>
  </si>
  <si>
    <t>1 полугодие: 135,54
2 полугодие: 269,13</t>
  </si>
  <si>
    <t>1 полугодие: 468,19
2 полгодие: 975,75</t>
  </si>
  <si>
    <t>Транспорт воды, 
г. Оренбург п. Ростоши</t>
  </si>
  <si>
    <t>Рязанская область</t>
  </si>
  <si>
    <t>Москва</t>
  </si>
  <si>
    <t>Московская область</t>
  </si>
  <si>
    <t>Липецкая область</t>
  </si>
  <si>
    <t xml:space="preserve">95,88 руб./куб.м. 
</t>
  </si>
  <si>
    <t>Ставка за содержание централизованных систем холодного водоснабжения объектов, входящих в состав этих систем -  7092,03 руб.мес./куб.м.в час
Ставка за объем поданной с использованием указанных систем (объектов) воды соответственно 31,01руб./куб.м.</t>
  </si>
  <si>
    <t xml:space="preserve">Центральный филиал 
ООО "Газпром энерго" </t>
  </si>
  <si>
    <t>Тульская область (Щекинский район)</t>
  </si>
  <si>
    <t>Тульская область (Ефремовский район)</t>
  </si>
  <si>
    <t xml:space="preserve">3 371,55
</t>
  </si>
  <si>
    <t>Питьевая вода без транспортировки (подъём, водоподготовка)</t>
  </si>
  <si>
    <t>Техническая вода без транспортировки (подъём)</t>
  </si>
  <si>
    <t>Техническая вода</t>
  </si>
  <si>
    <t>Метод экономически обоснованных расходов (затрат)</t>
  </si>
  <si>
    <t>-</t>
  </si>
  <si>
    <t xml:space="preserve">Сургутский филиал 
ООО "Газпром энерго" </t>
  </si>
  <si>
    <t>Северо-Кавказский филиал 
ООО "Газпром энерго"</t>
  </si>
  <si>
    <t>Питьевая вода с.Замьяны Астраханской области</t>
  </si>
  <si>
    <t>Техническая вода с.Зензели Астраханской области</t>
  </si>
  <si>
    <t>Техническая вода с.Замьяны Астраханской области - по точкам отпуска на КС "Замьяны"</t>
  </si>
  <si>
    <t>Техническая вода с.Замьяны Астраханской области - по точкам отпуска на поселок Газовиков</t>
  </si>
  <si>
    <t>Транспортировка воды г.Сочи Краснодарского края</t>
  </si>
  <si>
    <t>Холодная питьевая вода с.Привольное Ставропольского края</t>
  </si>
  <si>
    <t>Транспортировка воды - Ставропольский край</t>
  </si>
  <si>
    <t>1-е полугодие - 99,35 руб./куб.м
2-е полугодие - 553,78 руб./куб.м</t>
  </si>
  <si>
    <t>1-е полугодие - 35,60 руб./куб.м
2-е полугодие - 104,38 руб./куб.м</t>
  </si>
  <si>
    <t>1-е полугодие - 35,60 руб./куб.м
2-е полугодие - 122,24 руб./куб.м</t>
  </si>
  <si>
    <t>1-е полугодие - 35,60 руб./куб.м
2-е полугодие - 33,29 руб./куб.м</t>
  </si>
  <si>
    <t>2016 год - 264,06 руб./куб.м
2017 год - 273,39 руб./куб.м
2018 год - 283,08 руб./куб.м</t>
  </si>
  <si>
    <t>с 01.01.2016 по 30.06.2016 - 34,87 руб./куб.м
с 01.07.2016 по 31.12.2016 год - 168,34 руб./куб.м
с 01.01.2017 по 30.06.2018 - 62,38 руб./куб.м
с 01.07.2018 по 31.12.2018 - 67,28 руб./куб.м</t>
  </si>
  <si>
    <t>с 01.01.2016 по 30.06.2017 - 84,08 руб./куб.м
с 01.07.2017 по 30.06.2018 - 89,95 руб./куб.м
с 01.07.2018 по 31.12.2018 - 90,16 руб./куб.м</t>
  </si>
  <si>
    <t>2016 год - 1983,00 тыс.руб.
2017 год - 2053,04 тыс.руб.
2018 год - 2125,80 тыс.руб.</t>
  </si>
  <si>
    <t>2016 год - 4974,44 тыс.руб.
2017 год - 3054,15 тыс.руб.
2018 год - 3174,08 тыс.руб.</t>
  </si>
  <si>
    <t>2016 год - 1145,21 тыс.руб.
2017 год - 1185,15 тыс.руб.
2018 год - 1226,54 тыс.руб.</t>
  </si>
  <si>
    <t>2016 год - 7,51 тыс.куб.м
2017 год - 7,51 тыс.куб.м
2018 год - 7,51 тыс.куб.м</t>
  </si>
  <si>
    <t>2016 год - 48,96 тыс.куб.м
2017 год - 48,96 тыс.куб.м
2018 год - 48,96 тыс.куб.м</t>
  </si>
  <si>
    <t>2016 год - 13,62 тыс.куб.м
2017 год - 13,62 тыс.куб.м
2018 год - 13,62 тыс.куб.м</t>
  </si>
  <si>
    <t>с/п Нюксенское Нюксенский МР Вологодской области</t>
  </si>
  <si>
    <t>с/п Погореловское Тотемский МР Вологодской области</t>
  </si>
  <si>
    <t>с/п Спасское Вологодский МР Вологодской области</t>
  </si>
  <si>
    <t>МО МР «Усть-Вымский» г. Микунь (техническая вода)</t>
  </si>
  <si>
    <t>МО МР «Усть-Вымский» г. Микунь (питьевая вода)</t>
  </si>
  <si>
    <t>МО МР «Княжпогосткий» п.Синдор</t>
  </si>
  <si>
    <t>МО ГО «Ухта»</t>
  </si>
  <si>
    <t>МО «Урдомское» МР «Ленский муниципальный район» Архангельской области</t>
  </si>
  <si>
    <t>метод экономически обоснованных затрат</t>
  </si>
  <si>
    <t>Ставка за объем поданной воды: 1562,53 руб./куб.м/        Ставка за содержание мощности: 80416,05 руб.в мес./куб.м/ч</t>
  </si>
  <si>
    <t>Ставка за объем поданной воды: 924,71 руб./куб.м/        Ставка за содержание мощности: 346,24 руб.в мес./куб.м/ч</t>
  </si>
  <si>
    <t xml:space="preserve"> Северный филиал 
ООО «Газпром энерго»</t>
  </si>
  <si>
    <t>МО ГО «Ухта» (объекты АБК 4-микрорайон)</t>
  </si>
  <si>
    <t>2 038,82 руб./куб.м</t>
  </si>
  <si>
    <t>01.01.2016 - 31.12.2016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</si>
</sst>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horizontal="justify" vertical="top" wrapText="1"/>
    </xf>
    <xf numFmtId="43" fontId="1" fillId="0" borderId="14" xfId="60" applyFont="1" applyFill="1" applyBorder="1" applyAlignment="1">
      <alignment horizontal="center" vertical="center" wrapText="1"/>
    </xf>
    <xf numFmtId="43" fontId="1" fillId="0" borderId="15" xfId="60" applyFont="1" applyBorder="1" applyAlignment="1">
      <alignment horizontal="right" wrapText="1"/>
    </xf>
    <xf numFmtId="49" fontId="1" fillId="0" borderId="15" xfId="0" applyNumberFormat="1" applyFont="1" applyFill="1" applyBorder="1" applyAlignment="1">
      <alignment horizontal="center" vertical="center" wrapText="1"/>
    </xf>
    <xf numFmtId="43" fontId="1" fillId="0" borderId="15" xfId="60" applyFont="1" applyFill="1" applyBorder="1" applyAlignment="1">
      <alignment horizontal="center" vertical="center" wrapText="1"/>
    </xf>
    <xf numFmtId="43" fontId="1" fillId="0" borderId="15" xfId="6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wrapText="1"/>
    </xf>
    <xf numFmtId="43" fontId="1" fillId="0" borderId="17" xfId="60" applyFont="1" applyFill="1" applyBorder="1" applyAlignment="1">
      <alignment horizontal="right" wrapText="1"/>
    </xf>
    <xf numFmtId="0" fontId="1" fillId="0" borderId="18" xfId="0" applyFont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right" wrapText="1"/>
    </xf>
    <xf numFmtId="43" fontId="1" fillId="0" borderId="17" xfId="6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3" fontId="1" fillId="0" borderId="15" xfId="60" applyFont="1" applyFill="1" applyBorder="1" applyAlignment="1">
      <alignment horizontal="right" wrapText="1"/>
    </xf>
    <xf numFmtId="43" fontId="1" fillId="0" borderId="17" xfId="60" applyFont="1" applyBorder="1" applyAlignment="1">
      <alignment horizontal="center" vertical="center" wrapText="1"/>
    </xf>
    <xf numFmtId="43" fontId="1" fillId="0" borderId="17" xfId="60" applyFont="1" applyBorder="1" applyAlignment="1">
      <alignment horizontal="right" wrapText="1"/>
    </xf>
    <xf numFmtId="0" fontId="1" fillId="0" borderId="21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3" fontId="1" fillId="0" borderId="12" xfId="60" applyFont="1" applyFill="1" applyBorder="1" applyAlignment="1">
      <alignment horizontal="center" vertical="center" wrapText="1"/>
    </xf>
    <xf numFmtId="43" fontId="1" fillId="0" borderId="19" xfId="60" applyFont="1" applyBorder="1" applyAlignment="1">
      <alignment horizontal="center" vertical="center" wrapText="1"/>
    </xf>
    <xf numFmtId="43" fontId="1" fillId="0" borderId="19" xfId="6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left" vertical="top" wrapText="1"/>
    </xf>
    <xf numFmtId="2" fontId="1" fillId="0" borderId="19" xfId="0" applyNumberFormat="1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justify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left" vertical="top" wrapText="1"/>
    </xf>
    <xf numFmtId="2" fontId="1" fillId="0" borderId="17" xfId="0" applyNumberFormat="1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17" xfId="0" applyFont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43" fontId="1" fillId="0" borderId="12" xfId="60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1" fillId="0" borderId="33" xfId="0" applyFont="1" applyBorder="1" applyAlignment="1">
      <alignment horizontal="right" wrapText="1"/>
    </xf>
    <xf numFmtId="0" fontId="1" fillId="0" borderId="28" xfId="0" applyFont="1" applyBorder="1" applyAlignment="1">
      <alignment horizontal="right" wrapText="1"/>
    </xf>
    <xf numFmtId="4" fontId="1" fillId="0" borderId="30" xfId="0" applyNumberFormat="1" applyFont="1" applyBorder="1" applyAlignment="1">
      <alignment horizontal="right" wrapText="1"/>
    </xf>
    <xf numFmtId="2" fontId="1" fillId="0" borderId="19" xfId="0" applyNumberFormat="1" applyFont="1" applyBorder="1" applyAlignment="1">
      <alignment horizontal="left" vertical="top" wrapText="1"/>
    </xf>
    <xf numFmtId="4" fontId="1" fillId="0" borderId="17" xfId="0" applyNumberFormat="1" applyFont="1" applyBorder="1" applyAlignment="1">
      <alignment horizontal="right" wrapText="1"/>
    </xf>
    <xf numFmtId="43" fontId="1" fillId="0" borderId="15" xfId="60" applyFont="1" applyBorder="1" applyAlignment="1">
      <alignment horizontal="left" vertical="top" wrapText="1"/>
    </xf>
    <xf numFmtId="43" fontId="1" fillId="0" borderId="15" xfId="60" applyFont="1" applyFill="1" applyBorder="1" applyAlignment="1">
      <alignment horizontal="left" vertical="top" wrapText="1"/>
    </xf>
    <xf numFmtId="43" fontId="1" fillId="0" borderId="12" xfId="60" applyFont="1" applyFill="1" applyBorder="1" applyAlignment="1">
      <alignment horizontal="right" wrapText="1"/>
    </xf>
    <xf numFmtId="43" fontId="1" fillId="0" borderId="17" xfId="60" applyFont="1" applyFill="1" applyBorder="1" applyAlignment="1">
      <alignment wrapText="1"/>
    </xf>
    <xf numFmtId="43" fontId="1" fillId="0" borderId="19" xfId="60" applyFont="1" applyFill="1" applyBorder="1" applyAlignment="1">
      <alignment wrapText="1"/>
    </xf>
    <xf numFmtId="43" fontId="1" fillId="0" borderId="15" xfId="60" applyFont="1" applyFill="1" applyBorder="1" applyAlignment="1">
      <alignment wrapText="1"/>
    </xf>
    <xf numFmtId="43" fontId="1" fillId="0" borderId="12" xfId="60" applyFont="1" applyFill="1" applyBorder="1" applyAlignment="1">
      <alignment wrapText="1"/>
    </xf>
    <xf numFmtId="43" fontId="1" fillId="0" borderId="34" xfId="60" applyFont="1" applyFill="1" applyBorder="1" applyAlignment="1">
      <alignment wrapText="1"/>
    </xf>
    <xf numFmtId="43" fontId="1" fillId="0" borderId="14" xfId="60" applyFont="1" applyFill="1" applyBorder="1" applyAlignment="1">
      <alignment wrapText="1"/>
    </xf>
    <xf numFmtId="43" fontId="1" fillId="0" borderId="17" xfId="60" applyFont="1" applyBorder="1" applyAlignment="1">
      <alignment wrapText="1"/>
    </xf>
    <xf numFmtId="43" fontId="1" fillId="0" borderId="15" xfId="60" applyFont="1" applyBorder="1" applyAlignment="1">
      <alignment wrapText="1"/>
    </xf>
    <xf numFmtId="43" fontId="1" fillId="0" borderId="35" xfId="60" applyFont="1" applyFill="1" applyBorder="1" applyAlignment="1">
      <alignment wrapText="1"/>
    </xf>
    <xf numFmtId="43" fontId="1" fillId="0" borderId="19" xfId="60" applyFont="1" applyBorder="1" applyAlignment="1">
      <alignment wrapText="1"/>
    </xf>
    <xf numFmtId="43" fontId="1" fillId="0" borderId="14" xfId="60" applyFont="1" applyBorder="1" applyAlignment="1">
      <alignment wrapText="1"/>
    </xf>
    <xf numFmtId="43" fontId="1" fillId="0" borderId="36" xfId="60" applyFont="1" applyFill="1" applyBorder="1" applyAlignment="1">
      <alignment wrapText="1"/>
    </xf>
    <xf numFmtId="43" fontId="1" fillId="0" borderId="37" xfId="60" applyFont="1" applyFill="1" applyBorder="1" applyAlignment="1">
      <alignment wrapText="1"/>
    </xf>
    <xf numFmtId="43" fontId="1" fillId="0" borderId="38" xfId="60" applyFont="1" applyFill="1" applyBorder="1" applyAlignment="1">
      <alignment wrapText="1"/>
    </xf>
    <xf numFmtId="43" fontId="1" fillId="0" borderId="13" xfId="60" applyFont="1" applyFill="1" applyBorder="1" applyAlignment="1">
      <alignment wrapText="1"/>
    </xf>
    <xf numFmtId="43" fontId="1" fillId="0" borderId="13" xfId="60" applyFont="1" applyBorder="1" applyAlignment="1">
      <alignment wrapText="1"/>
    </xf>
    <xf numFmtId="43" fontId="1" fillId="0" borderId="36" xfId="60" applyFont="1" applyBorder="1" applyAlignment="1">
      <alignment wrapText="1"/>
    </xf>
    <xf numFmtId="43" fontId="1" fillId="0" borderId="28" xfId="60" applyFont="1" applyBorder="1" applyAlignment="1">
      <alignment wrapText="1"/>
    </xf>
    <xf numFmtId="4" fontId="1" fillId="0" borderId="28" xfId="0" applyNumberFormat="1" applyFont="1" applyBorder="1" applyAlignment="1">
      <alignment wrapText="1"/>
    </xf>
    <xf numFmtId="43" fontId="1" fillId="0" borderId="30" xfId="60" applyFont="1" applyFill="1" applyBorder="1" applyAlignment="1">
      <alignment wrapText="1"/>
    </xf>
    <xf numFmtId="43" fontId="1" fillId="0" borderId="30" xfId="60" applyFont="1" applyBorder="1" applyAlignment="1">
      <alignment horizontal="right" wrapText="1"/>
    </xf>
    <xf numFmtId="0" fontId="1" fillId="0" borderId="2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43" fontId="1" fillId="0" borderId="15" xfId="60" applyFont="1" applyFill="1" applyBorder="1" applyAlignment="1">
      <alignment horizontal="right" vertical="center" wrapText="1"/>
    </xf>
    <xf numFmtId="0" fontId="1" fillId="0" borderId="0" xfId="0" applyFont="1" applyBorder="1" applyAlignment="1">
      <alignment wrapText="1"/>
    </xf>
    <xf numFmtId="43" fontId="1" fillId="0" borderId="15" xfId="6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55;&#1086;&#1076;&#1088;&#1072;&#1079;&#1076;&#1077;&#1083;&#1077;&#1085;&#1080;&#1103;\&#1055;&#1069;&#1054;\&#1058;&#1072;&#1088;&#1080;&#1092;&#1099;%202016\&#1056;&#1077;&#1089;&#1087;&#1091;&#1073;&#1083;&#1080;&#1082;&#1072;%20&#1050;&#1086;&#1084;&#1080;\&#1042;&#1086;&#1076;&#1072;\&#1054;&#1073;&#1098;&#1077;&#1082;&#1090;&#1099;%20&#1040;&#1041;&#1050;%20&#1075;.&#1059;&#1093;&#1090;&#1072;\1.%20Shablon%20VS%20VO_&#1040;&#1041;&#1050;_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форма0"/>
      <sheetName val="форма1"/>
      <sheetName val="форма2"/>
      <sheetName val="форма3"/>
      <sheetName val="форма4"/>
      <sheetName val="форма5"/>
      <sheetName val="форма6"/>
      <sheetName val="все"/>
      <sheetName val="Лист1"/>
      <sheetName val="Лист2"/>
      <sheetName val="Лист3"/>
      <sheetName val="1"/>
      <sheetName val="3"/>
      <sheetName val="стоки"/>
      <sheetName val="Лист4"/>
    </sheetNames>
    <sheetDataSet>
      <sheetData sheetId="4">
        <row r="19">
          <cell r="H19">
            <v>0.7</v>
          </cell>
        </row>
        <row r="122">
          <cell r="H122">
            <v>1427.1752676167282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"/>
  <sheetViews>
    <sheetView tabSelected="1" zoomScale="55" zoomScaleNormal="55" zoomScaleSheetLayoutView="100" zoomScalePageLayoutView="0" workbookViewId="0" topLeftCell="A1">
      <pane xSplit="1" ySplit="1" topLeftCell="AK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Q10" sqref="AQ10"/>
    </sheetView>
  </sheetViews>
  <sheetFormatPr defaultColWidth="9.00390625" defaultRowHeight="12.75"/>
  <cols>
    <col min="1" max="1" width="89.625" style="1" customWidth="1"/>
    <col min="2" max="2" width="43.375" style="1" customWidth="1"/>
    <col min="3" max="3" width="45.25390625" style="1" customWidth="1"/>
    <col min="4" max="4" width="46.875" style="1" customWidth="1"/>
    <col min="5" max="5" width="44.25390625" style="1" customWidth="1"/>
    <col min="6" max="6" width="42.125" style="1" customWidth="1"/>
    <col min="7" max="7" width="46.25390625" style="1" customWidth="1"/>
    <col min="8" max="8" width="45.25390625" style="1" customWidth="1"/>
    <col min="9" max="9" width="46.125" style="1" customWidth="1"/>
    <col min="10" max="10" width="45.375" style="1" customWidth="1"/>
    <col min="11" max="11" width="44.375" style="1" customWidth="1"/>
    <col min="12" max="12" width="45.375" style="1" customWidth="1"/>
    <col min="13" max="13" width="45.625" style="1" customWidth="1"/>
    <col min="14" max="14" width="46.875" style="1" customWidth="1"/>
    <col min="15" max="15" width="42.75390625" style="1" customWidth="1"/>
    <col min="16" max="16" width="44.25390625" style="1" customWidth="1"/>
    <col min="17" max="17" width="42.75390625" style="1" customWidth="1"/>
    <col min="18" max="18" width="50.25390625" style="1" customWidth="1"/>
    <col min="19" max="19" width="45.125" style="1" customWidth="1"/>
    <col min="20" max="44" width="47.75390625" style="1" customWidth="1"/>
    <col min="45" max="16384" width="9.125" style="1" customWidth="1"/>
  </cols>
  <sheetData>
    <row r="1" spans="1:43" ht="76.5" customHeight="1" thickBot="1">
      <c r="A1" s="4" t="s">
        <v>0</v>
      </c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Q1" s="86"/>
    </row>
    <row r="2" spans="1:44" ht="32.25" thickBot="1">
      <c r="A2" s="81"/>
      <c r="B2" s="4" t="s">
        <v>15</v>
      </c>
      <c r="C2" s="4" t="s">
        <v>15</v>
      </c>
      <c r="D2" s="17" t="s">
        <v>15</v>
      </c>
      <c r="E2" s="4" t="s">
        <v>15</v>
      </c>
      <c r="F2" s="4" t="s">
        <v>16</v>
      </c>
      <c r="G2" s="4" t="s">
        <v>16</v>
      </c>
      <c r="H2" s="21" t="s">
        <v>16</v>
      </c>
      <c r="I2" s="25" t="s">
        <v>20</v>
      </c>
      <c r="J2" s="4" t="s">
        <v>20</v>
      </c>
      <c r="K2" s="17" t="s">
        <v>20</v>
      </c>
      <c r="L2" s="4" t="s">
        <v>20</v>
      </c>
      <c r="M2" s="21" t="s">
        <v>20</v>
      </c>
      <c r="N2" s="3" t="s">
        <v>30</v>
      </c>
      <c r="O2" s="31" t="s">
        <v>30</v>
      </c>
      <c r="P2" s="17" t="s">
        <v>30</v>
      </c>
      <c r="Q2" s="31" t="s">
        <v>30</v>
      </c>
      <c r="R2" s="46" t="s">
        <v>46</v>
      </c>
      <c r="S2" s="31" t="s">
        <v>46</v>
      </c>
      <c r="T2" s="31" t="s">
        <v>46</v>
      </c>
      <c r="U2" s="31" t="s">
        <v>46</v>
      </c>
      <c r="V2" s="12" t="s">
        <v>46</v>
      </c>
      <c r="W2" s="12" t="s">
        <v>46</v>
      </c>
      <c r="X2" s="12" t="s">
        <v>55</v>
      </c>
      <c r="Y2" s="12" t="s">
        <v>55</v>
      </c>
      <c r="Z2" s="12" t="s">
        <v>55</v>
      </c>
      <c r="AA2" s="12" t="s">
        <v>55</v>
      </c>
      <c r="AB2" s="12" t="s">
        <v>55</v>
      </c>
      <c r="AC2" s="12" t="s">
        <v>56</v>
      </c>
      <c r="AD2" s="12" t="s">
        <v>56</v>
      </c>
      <c r="AE2" s="12" t="s">
        <v>56</v>
      </c>
      <c r="AF2" s="12" t="s">
        <v>56</v>
      </c>
      <c r="AG2" s="12" t="s">
        <v>56</v>
      </c>
      <c r="AH2" s="12" t="s">
        <v>56</v>
      </c>
      <c r="AI2" s="12" t="s">
        <v>56</v>
      </c>
      <c r="AJ2" s="12" t="s">
        <v>88</v>
      </c>
      <c r="AK2" s="12" t="s">
        <v>88</v>
      </c>
      <c r="AL2" s="12" t="s">
        <v>88</v>
      </c>
      <c r="AM2" s="12" t="s">
        <v>88</v>
      </c>
      <c r="AN2" s="12" t="s">
        <v>88</v>
      </c>
      <c r="AO2" s="12" t="s">
        <v>88</v>
      </c>
      <c r="AP2" s="46" t="s">
        <v>88</v>
      </c>
      <c r="AQ2" s="4" t="s">
        <v>88</v>
      </c>
      <c r="AR2" s="12" t="s">
        <v>88</v>
      </c>
    </row>
    <row r="3" spans="1:44" ht="84.75" customHeight="1" thickBot="1">
      <c r="A3" s="82"/>
      <c r="B3" s="40" t="s">
        <v>39</v>
      </c>
      <c r="C3" s="40" t="s">
        <v>9</v>
      </c>
      <c r="D3" s="41" t="s">
        <v>10</v>
      </c>
      <c r="E3" s="40" t="s">
        <v>11</v>
      </c>
      <c r="F3" s="40" t="s">
        <v>13</v>
      </c>
      <c r="G3" s="40" t="s">
        <v>29</v>
      </c>
      <c r="H3" s="42" t="s">
        <v>28</v>
      </c>
      <c r="I3" s="25" t="s">
        <v>27</v>
      </c>
      <c r="J3" s="4" t="s">
        <v>26</v>
      </c>
      <c r="K3" s="17" t="s">
        <v>25</v>
      </c>
      <c r="L3" s="4" t="s">
        <v>24</v>
      </c>
      <c r="M3" s="21" t="s">
        <v>23</v>
      </c>
      <c r="N3" s="43" t="s">
        <v>32</v>
      </c>
      <c r="O3" s="4" t="s">
        <v>33</v>
      </c>
      <c r="P3" s="17" t="s">
        <v>34</v>
      </c>
      <c r="Q3" s="4" t="s">
        <v>35</v>
      </c>
      <c r="R3" s="4" t="s">
        <v>40</v>
      </c>
      <c r="S3" s="21" t="s">
        <v>41</v>
      </c>
      <c r="T3" s="4" t="s">
        <v>42</v>
      </c>
      <c r="U3" s="25" t="s">
        <v>43</v>
      </c>
      <c r="V3" s="4" t="s">
        <v>47</v>
      </c>
      <c r="W3" s="21" t="s">
        <v>48</v>
      </c>
      <c r="X3" s="21" t="s">
        <v>50</v>
      </c>
      <c r="Y3" s="21" t="s">
        <v>51</v>
      </c>
      <c r="Z3" s="21" t="s">
        <v>52</v>
      </c>
      <c r="AA3" s="21" t="s">
        <v>13</v>
      </c>
      <c r="AB3" s="21" t="s">
        <v>13</v>
      </c>
      <c r="AC3" s="21" t="s">
        <v>57</v>
      </c>
      <c r="AD3" s="21" t="s">
        <v>58</v>
      </c>
      <c r="AE3" s="21" t="s">
        <v>59</v>
      </c>
      <c r="AF3" s="21" t="s">
        <v>60</v>
      </c>
      <c r="AG3" s="21" t="s">
        <v>61</v>
      </c>
      <c r="AH3" s="21" t="s">
        <v>62</v>
      </c>
      <c r="AI3" s="21" t="s">
        <v>63</v>
      </c>
      <c r="AJ3" s="21" t="s">
        <v>77</v>
      </c>
      <c r="AK3" s="21" t="s">
        <v>78</v>
      </c>
      <c r="AL3" s="21" t="s">
        <v>79</v>
      </c>
      <c r="AM3" s="21" t="s">
        <v>80</v>
      </c>
      <c r="AN3" s="21" t="s">
        <v>81</v>
      </c>
      <c r="AO3" s="21" t="s">
        <v>82</v>
      </c>
      <c r="AP3" s="21" t="s">
        <v>83</v>
      </c>
      <c r="AQ3" s="42" t="s">
        <v>89</v>
      </c>
      <c r="AR3" s="21" t="s">
        <v>84</v>
      </c>
    </row>
    <row r="4" spans="1:44" ht="31.5">
      <c r="A4" s="34" t="s">
        <v>1</v>
      </c>
      <c r="B4" s="35" t="s">
        <v>14</v>
      </c>
      <c r="C4" s="35" t="s">
        <v>14</v>
      </c>
      <c r="D4" s="36" t="s">
        <v>14</v>
      </c>
      <c r="E4" s="35" t="s">
        <v>14</v>
      </c>
      <c r="F4" s="35" t="s">
        <v>14</v>
      </c>
      <c r="G4" s="35" t="s">
        <v>14</v>
      </c>
      <c r="H4" s="37" t="s">
        <v>14</v>
      </c>
      <c r="I4" s="38" t="s">
        <v>14</v>
      </c>
      <c r="J4" s="35" t="s">
        <v>14</v>
      </c>
      <c r="K4" s="36" t="s">
        <v>14</v>
      </c>
      <c r="L4" s="35" t="s">
        <v>14</v>
      </c>
      <c r="M4" s="37" t="s">
        <v>14</v>
      </c>
      <c r="N4" s="39" t="s">
        <v>31</v>
      </c>
      <c r="O4" s="35" t="s">
        <v>31</v>
      </c>
      <c r="P4" s="36" t="s">
        <v>31</v>
      </c>
      <c r="Q4" s="35" t="s">
        <v>14</v>
      </c>
      <c r="R4" s="35" t="s">
        <v>31</v>
      </c>
      <c r="S4" s="37" t="s">
        <v>31</v>
      </c>
      <c r="T4" s="35" t="s">
        <v>31</v>
      </c>
      <c r="U4" s="38" t="s">
        <v>31</v>
      </c>
      <c r="V4" s="35" t="s">
        <v>31</v>
      </c>
      <c r="W4" s="37" t="s">
        <v>31</v>
      </c>
      <c r="X4" s="37" t="s">
        <v>14</v>
      </c>
      <c r="Y4" s="37" t="s">
        <v>14</v>
      </c>
      <c r="Z4" s="37" t="s">
        <v>14</v>
      </c>
      <c r="AA4" s="37" t="s">
        <v>14</v>
      </c>
      <c r="AB4" s="37" t="s">
        <v>53</v>
      </c>
      <c r="AC4" s="37" t="s">
        <v>14</v>
      </c>
      <c r="AD4" s="37" t="s">
        <v>14</v>
      </c>
      <c r="AE4" s="37" t="s">
        <v>14</v>
      </c>
      <c r="AF4" s="37" t="s">
        <v>14</v>
      </c>
      <c r="AG4" s="37" t="s">
        <v>31</v>
      </c>
      <c r="AH4" s="37" t="s">
        <v>31</v>
      </c>
      <c r="AI4" s="37" t="s">
        <v>31</v>
      </c>
      <c r="AJ4" s="37" t="s">
        <v>85</v>
      </c>
      <c r="AK4" s="37" t="s">
        <v>85</v>
      </c>
      <c r="AL4" s="37" t="s">
        <v>85</v>
      </c>
      <c r="AM4" s="37" t="s">
        <v>85</v>
      </c>
      <c r="AN4" s="37" t="s">
        <v>85</v>
      </c>
      <c r="AO4" s="37" t="s">
        <v>85</v>
      </c>
      <c r="AP4" s="37" t="s">
        <v>85</v>
      </c>
      <c r="AQ4" s="37" t="s">
        <v>85</v>
      </c>
      <c r="AR4" s="37" t="s">
        <v>85</v>
      </c>
    </row>
    <row r="5" spans="1:44" ht="182.25" customHeight="1">
      <c r="A5" s="5" t="s">
        <v>2</v>
      </c>
      <c r="B5" s="13">
        <v>43.68</v>
      </c>
      <c r="C5" s="32" t="s">
        <v>17</v>
      </c>
      <c r="D5" s="33" t="s">
        <v>18</v>
      </c>
      <c r="E5" s="32" t="s">
        <v>19</v>
      </c>
      <c r="F5" s="20">
        <v>98.25</v>
      </c>
      <c r="G5" s="23">
        <v>98.17</v>
      </c>
      <c r="H5" s="11">
        <v>21.06</v>
      </c>
      <c r="I5" s="44" t="s">
        <v>21</v>
      </c>
      <c r="J5" s="32" t="s">
        <v>22</v>
      </c>
      <c r="K5" s="28">
        <v>298.21</v>
      </c>
      <c r="L5" s="23">
        <v>463</v>
      </c>
      <c r="M5" s="11">
        <v>489.95</v>
      </c>
      <c r="N5" s="30" t="s">
        <v>36</v>
      </c>
      <c r="O5" s="45" t="s">
        <v>37</v>
      </c>
      <c r="P5" s="55" t="s">
        <v>38</v>
      </c>
      <c r="Q5" s="56">
        <v>79908.4</v>
      </c>
      <c r="R5" s="24" t="s">
        <v>44</v>
      </c>
      <c r="S5" s="8" t="s">
        <v>45</v>
      </c>
      <c r="T5" s="24">
        <v>118.02</v>
      </c>
      <c r="U5" s="50">
        <v>590.3</v>
      </c>
      <c r="V5" s="24">
        <v>1302.06</v>
      </c>
      <c r="W5" s="8">
        <v>2574.93</v>
      </c>
      <c r="X5" s="8">
        <v>147.87</v>
      </c>
      <c r="Y5" s="8">
        <v>52.07</v>
      </c>
      <c r="Z5" s="8">
        <v>45.65</v>
      </c>
      <c r="AA5" s="8">
        <v>391.95</v>
      </c>
      <c r="AB5" s="8">
        <v>159.32</v>
      </c>
      <c r="AC5" s="57" t="s">
        <v>64</v>
      </c>
      <c r="AD5" s="57" t="s">
        <v>65</v>
      </c>
      <c r="AE5" s="57" t="s">
        <v>66</v>
      </c>
      <c r="AF5" s="57" t="s">
        <v>67</v>
      </c>
      <c r="AG5" s="57" t="s">
        <v>68</v>
      </c>
      <c r="AH5" s="57" t="s">
        <v>69</v>
      </c>
      <c r="AI5" s="57" t="s">
        <v>70</v>
      </c>
      <c r="AJ5" s="57">
        <v>380.75</v>
      </c>
      <c r="AK5" s="57">
        <v>101.28</v>
      </c>
      <c r="AL5" s="57" t="s">
        <v>86</v>
      </c>
      <c r="AM5" s="57">
        <v>283</v>
      </c>
      <c r="AN5" s="57">
        <v>742.34</v>
      </c>
      <c r="AO5" s="57">
        <v>37.64</v>
      </c>
      <c r="AP5" s="57" t="s">
        <v>87</v>
      </c>
      <c r="AQ5" s="87" t="s">
        <v>90</v>
      </c>
      <c r="AR5" s="57">
        <v>242.31</v>
      </c>
    </row>
    <row r="6" spans="1:44" ht="16.5" customHeight="1">
      <c r="A6" s="5" t="s">
        <v>3</v>
      </c>
      <c r="B6" s="14" t="s">
        <v>12</v>
      </c>
      <c r="C6" s="14" t="s">
        <v>12</v>
      </c>
      <c r="D6" s="18" t="s">
        <v>12</v>
      </c>
      <c r="E6" s="14" t="s">
        <v>12</v>
      </c>
      <c r="F6" s="14" t="s">
        <v>12</v>
      </c>
      <c r="G6" s="14" t="s">
        <v>12</v>
      </c>
      <c r="H6" s="9" t="s">
        <v>12</v>
      </c>
      <c r="I6" s="26" t="s">
        <v>12</v>
      </c>
      <c r="J6" s="14" t="s">
        <v>12</v>
      </c>
      <c r="K6" s="18" t="s">
        <v>12</v>
      </c>
      <c r="L6" s="14" t="s">
        <v>12</v>
      </c>
      <c r="M6" s="9" t="s">
        <v>12</v>
      </c>
      <c r="N6" s="9" t="s">
        <v>12</v>
      </c>
      <c r="O6" s="9" t="s">
        <v>12</v>
      </c>
      <c r="P6" s="18" t="s">
        <v>12</v>
      </c>
      <c r="Q6" s="14" t="s">
        <v>12</v>
      </c>
      <c r="R6" s="14" t="s">
        <v>12</v>
      </c>
      <c r="S6" s="9" t="s">
        <v>12</v>
      </c>
      <c r="T6" s="14" t="s">
        <v>12</v>
      </c>
      <c r="U6" s="26" t="s">
        <v>12</v>
      </c>
      <c r="V6" s="14" t="s">
        <v>12</v>
      </c>
      <c r="W6" s="9" t="s">
        <v>12</v>
      </c>
      <c r="X6" s="9" t="s">
        <v>12</v>
      </c>
      <c r="Y6" s="9" t="s">
        <v>12</v>
      </c>
      <c r="Z6" s="9" t="s">
        <v>12</v>
      </c>
      <c r="AA6" s="9" t="s">
        <v>12</v>
      </c>
      <c r="AB6" s="9" t="s">
        <v>12</v>
      </c>
      <c r="AC6" s="9" t="s">
        <v>12</v>
      </c>
      <c r="AD6" s="9" t="s">
        <v>12</v>
      </c>
      <c r="AE6" s="9" t="s">
        <v>12</v>
      </c>
      <c r="AF6" s="9" t="s">
        <v>12</v>
      </c>
      <c r="AG6" s="9" t="s">
        <v>12</v>
      </c>
      <c r="AH6" s="9" t="s">
        <v>12</v>
      </c>
      <c r="AI6" s="9" t="s">
        <v>12</v>
      </c>
      <c r="AJ6" s="9" t="s">
        <v>12</v>
      </c>
      <c r="AK6" s="9" t="s">
        <v>12</v>
      </c>
      <c r="AL6" s="9" t="s">
        <v>12</v>
      </c>
      <c r="AM6" s="9" t="s">
        <v>12</v>
      </c>
      <c r="AN6" s="9" t="s">
        <v>12</v>
      </c>
      <c r="AO6" s="9" t="s">
        <v>12</v>
      </c>
      <c r="AP6" s="9" t="s">
        <v>12</v>
      </c>
      <c r="AQ6" s="9" t="s">
        <v>91</v>
      </c>
      <c r="AR6" s="9" t="s">
        <v>12</v>
      </c>
    </row>
    <row r="7" spans="1:44" ht="31.5">
      <c r="A7" s="5" t="s">
        <v>4</v>
      </c>
      <c r="B7" s="15"/>
      <c r="C7" s="15"/>
      <c r="D7" s="19"/>
      <c r="E7" s="15"/>
      <c r="F7" s="16"/>
      <c r="G7" s="16"/>
      <c r="H7" s="22"/>
      <c r="I7" s="27"/>
      <c r="J7" s="20"/>
      <c r="K7" s="29"/>
      <c r="L7" s="20"/>
      <c r="M7" s="10"/>
      <c r="N7" s="7"/>
      <c r="O7" s="20"/>
      <c r="P7" s="29"/>
      <c r="Q7" s="20"/>
      <c r="R7" s="20"/>
      <c r="S7" s="10"/>
      <c r="T7" s="20"/>
      <c r="U7" s="27"/>
      <c r="V7" s="2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85" t="s">
        <v>54</v>
      </c>
      <c r="AR7" s="10"/>
    </row>
    <row r="8" spans="1:44" ht="47.25">
      <c r="A8" s="5" t="s">
        <v>5</v>
      </c>
      <c r="B8" s="60">
        <v>26209.39</v>
      </c>
      <c r="C8" s="60">
        <v>305456.75</v>
      </c>
      <c r="D8" s="61">
        <v>5113.08</v>
      </c>
      <c r="E8" s="60">
        <v>287065.64</v>
      </c>
      <c r="F8" s="60">
        <v>57548.6</v>
      </c>
      <c r="G8" s="60">
        <v>310282.5</v>
      </c>
      <c r="H8" s="62">
        <v>29614.2</v>
      </c>
      <c r="I8" s="63">
        <v>4101.09</v>
      </c>
      <c r="J8" s="64">
        <v>450619.4</v>
      </c>
      <c r="K8" s="61">
        <v>44975</v>
      </c>
      <c r="L8" s="60">
        <v>397887.9599443798</v>
      </c>
      <c r="M8" s="62">
        <v>60380</v>
      </c>
      <c r="N8" s="65">
        <v>2084035.54</v>
      </c>
      <c r="O8" s="60">
        <v>40106.37</v>
      </c>
      <c r="P8" s="61">
        <v>13058.369999999999</v>
      </c>
      <c r="Q8" s="60">
        <v>8592.21</v>
      </c>
      <c r="R8" s="60" t="s">
        <v>49</v>
      </c>
      <c r="S8" s="62">
        <v>24634.32</v>
      </c>
      <c r="T8" s="60">
        <v>2846.6</v>
      </c>
      <c r="U8" s="59">
        <v>2266.76</v>
      </c>
      <c r="V8" s="16">
        <v>17192.68</v>
      </c>
      <c r="W8" s="22">
        <v>12047.33</v>
      </c>
      <c r="X8" s="22">
        <v>110776.8</v>
      </c>
      <c r="Y8" s="22">
        <v>41064</v>
      </c>
      <c r="Z8" s="22">
        <v>2027.96</v>
      </c>
      <c r="AA8" s="22">
        <v>14038.77</v>
      </c>
      <c r="AB8" s="22">
        <v>4425.71</v>
      </c>
      <c r="AC8" s="22">
        <v>5357.8</v>
      </c>
      <c r="AD8" s="22">
        <v>6645.98</v>
      </c>
      <c r="AE8" s="22">
        <v>11649.72</v>
      </c>
      <c r="AF8" s="22">
        <v>566.26</v>
      </c>
      <c r="AG8" s="58" t="s">
        <v>71</v>
      </c>
      <c r="AH8" s="58" t="s">
        <v>72</v>
      </c>
      <c r="AI8" s="58" t="s">
        <v>73</v>
      </c>
      <c r="AJ8" s="58">
        <v>53593.5326008072</v>
      </c>
      <c r="AK8" s="58">
        <v>10537.138258054061</v>
      </c>
      <c r="AL8" s="58">
        <v>11464.219395723545</v>
      </c>
      <c r="AM8" s="58">
        <v>50198.64034816284</v>
      </c>
      <c r="AN8" s="58">
        <v>9518.203631844019</v>
      </c>
      <c r="AO8" s="58">
        <v>9983.540506804324</v>
      </c>
      <c r="AP8" s="58">
        <v>19949.808877837168</v>
      </c>
      <c r="AQ8" s="58">
        <f>+'[1]форма3'!$H$122</f>
        <v>1427.1752676167282</v>
      </c>
      <c r="AR8" s="58">
        <v>35246.51047413608</v>
      </c>
    </row>
    <row r="9" spans="1:44" ht="47.25">
      <c r="A9" s="5" t="s">
        <v>6</v>
      </c>
      <c r="B9" s="60">
        <v>600</v>
      </c>
      <c r="C9" s="60">
        <v>4438.24</v>
      </c>
      <c r="D9" s="61">
        <v>89.804</v>
      </c>
      <c r="E9" s="60">
        <v>5329.769</v>
      </c>
      <c r="F9" s="60">
        <v>57750.3</v>
      </c>
      <c r="G9" s="60">
        <v>333254</v>
      </c>
      <c r="H9" s="62">
        <v>39956.1</v>
      </c>
      <c r="I9" s="63">
        <v>32520</v>
      </c>
      <c r="J9" s="60">
        <v>233033</v>
      </c>
      <c r="K9" s="61">
        <v>150817</v>
      </c>
      <c r="L9" s="60">
        <v>859370</v>
      </c>
      <c r="M9" s="62">
        <v>123238</v>
      </c>
      <c r="N9" s="65">
        <v>1475.5</v>
      </c>
      <c r="O9" s="60">
        <v>199.8</v>
      </c>
      <c r="P9" s="61">
        <v>18.549999999999997</v>
      </c>
      <c r="Q9" s="60"/>
      <c r="R9" s="66">
        <v>35.16</v>
      </c>
      <c r="S9" s="67">
        <v>27.49</v>
      </c>
      <c r="T9" s="66">
        <v>24.12</v>
      </c>
      <c r="U9" s="50">
        <v>3.84</v>
      </c>
      <c r="V9" s="24">
        <v>13.2</v>
      </c>
      <c r="W9" s="8">
        <v>4.68</v>
      </c>
      <c r="X9" s="8">
        <v>749.15</v>
      </c>
      <c r="Y9" s="8">
        <v>788.613</v>
      </c>
      <c r="Z9" s="8">
        <v>44.42</v>
      </c>
      <c r="AA9" s="8">
        <v>35.82</v>
      </c>
      <c r="AB9" s="8">
        <v>27.78</v>
      </c>
      <c r="AC9" s="8">
        <v>15.69</v>
      </c>
      <c r="AD9" s="8">
        <v>81.19</v>
      </c>
      <c r="AE9" s="8">
        <v>131.22</v>
      </c>
      <c r="AF9" s="8">
        <v>16.44</v>
      </c>
      <c r="AG9" s="57" t="s">
        <v>74</v>
      </c>
      <c r="AH9" s="57" t="s">
        <v>75</v>
      </c>
      <c r="AI9" s="57" t="s">
        <v>76</v>
      </c>
      <c r="AJ9" s="57">
        <v>140.75782984530298</v>
      </c>
      <c r="AK9" s="57">
        <v>104.03650405498551</v>
      </c>
      <c r="AL9" s="57">
        <v>6.033871986376447</v>
      </c>
      <c r="AM9" s="57">
        <v>177.38299999999998</v>
      </c>
      <c r="AN9" s="57">
        <v>12.821946211091</v>
      </c>
      <c r="AO9" s="57">
        <v>265.23</v>
      </c>
      <c r="AP9" s="57">
        <v>20.035143698871142</v>
      </c>
      <c r="AQ9" s="57">
        <f>+'[1]форма3'!$H$19</f>
        <v>0.7</v>
      </c>
      <c r="AR9" s="57">
        <v>145.45954862872</v>
      </c>
    </row>
    <row r="10" spans="1:44" ht="99.75" customHeight="1">
      <c r="A10" s="5" t="s">
        <v>7</v>
      </c>
      <c r="B10" s="60">
        <v>5152.08</v>
      </c>
      <c r="C10" s="60">
        <v>26337.54</v>
      </c>
      <c r="D10" s="61"/>
      <c r="E10" s="60"/>
      <c r="F10" s="60">
        <v>1173.57</v>
      </c>
      <c r="G10" s="66">
        <v>6555.6</v>
      </c>
      <c r="H10" s="67">
        <v>3303.9</v>
      </c>
      <c r="I10" s="68"/>
      <c r="J10" s="64">
        <v>33952.11</v>
      </c>
      <c r="K10" s="69">
        <v>12322</v>
      </c>
      <c r="L10" s="66">
        <v>125837.32</v>
      </c>
      <c r="M10" s="67">
        <v>17164</v>
      </c>
      <c r="N10" s="70"/>
      <c r="O10" s="66"/>
      <c r="P10" s="69"/>
      <c r="Q10" s="66"/>
      <c r="R10" s="47"/>
      <c r="S10" s="49"/>
      <c r="T10" s="48"/>
      <c r="U10" s="51"/>
      <c r="V10" s="47"/>
      <c r="W10" s="49"/>
      <c r="X10" s="49"/>
      <c r="Y10" s="49"/>
      <c r="Z10" s="49"/>
      <c r="AA10" s="49"/>
      <c r="AB10" s="49"/>
      <c r="AC10" s="49" t="s">
        <v>54</v>
      </c>
      <c r="AD10" s="49">
        <v>1472.23</v>
      </c>
      <c r="AE10" s="49">
        <v>2556.96</v>
      </c>
      <c r="AF10" s="49">
        <v>120.49</v>
      </c>
      <c r="AG10" s="49"/>
      <c r="AH10" s="49"/>
      <c r="AI10" s="49"/>
      <c r="AJ10" s="67">
        <v>3577.839100268966</v>
      </c>
      <c r="AK10" s="67">
        <v>546.8985034100003</v>
      </c>
      <c r="AL10" s="67">
        <v>2976.8851</v>
      </c>
      <c r="AM10" s="67">
        <v>5593.61994</v>
      </c>
      <c r="AN10" s="67">
        <v>-77.34919565217392</v>
      </c>
      <c r="AO10" s="67">
        <v>1745.8579774296052</v>
      </c>
      <c r="AP10" s="67">
        <v>1229.9280338334393</v>
      </c>
      <c r="AQ10" s="8" t="s">
        <v>54</v>
      </c>
      <c r="AR10" s="67">
        <v>280.6692984368224</v>
      </c>
    </row>
    <row r="11" spans="1:44" ht="126" customHeight="1" thickBot="1">
      <c r="A11" s="6" t="s">
        <v>8</v>
      </c>
      <c r="B11" s="71">
        <v>2451.1925365999973</v>
      </c>
      <c r="C11" s="71"/>
      <c r="D11" s="72"/>
      <c r="E11" s="71"/>
      <c r="F11" s="71"/>
      <c r="G11" s="71"/>
      <c r="H11" s="73"/>
      <c r="I11" s="74"/>
      <c r="J11" s="71"/>
      <c r="K11" s="72"/>
      <c r="L11" s="71"/>
      <c r="M11" s="73"/>
      <c r="N11" s="75">
        <v>2722.08</v>
      </c>
      <c r="O11" s="76">
        <v>8449.84</v>
      </c>
      <c r="P11" s="72"/>
      <c r="Q11" s="77">
        <v>2674.89</v>
      </c>
      <c r="R11" s="78">
        <v>1063.41</v>
      </c>
      <c r="S11" s="79"/>
      <c r="T11" s="71"/>
      <c r="U11" s="52">
        <v>972.13</v>
      </c>
      <c r="V11" s="53">
        <v>7059.39</v>
      </c>
      <c r="W11" s="54">
        <v>5325.66</v>
      </c>
      <c r="X11" s="54" t="s">
        <v>54</v>
      </c>
      <c r="Y11" s="54" t="s">
        <v>54</v>
      </c>
      <c r="Z11" s="54"/>
      <c r="AA11" s="54">
        <v>1949.36</v>
      </c>
      <c r="AB11" s="54">
        <v>1092.38</v>
      </c>
      <c r="AC11" s="54" t="s">
        <v>54</v>
      </c>
      <c r="AD11" s="54" t="s">
        <v>54</v>
      </c>
      <c r="AE11" s="54" t="s">
        <v>54</v>
      </c>
      <c r="AF11" s="54"/>
      <c r="AG11" s="54"/>
      <c r="AH11" s="54">
        <v>2035.11</v>
      </c>
      <c r="AI11" s="54">
        <v>2035.11</v>
      </c>
      <c r="AJ11" s="80">
        <v>11950.387509218242</v>
      </c>
      <c r="AK11" s="80">
        <v>1713.5249381409828</v>
      </c>
      <c r="AL11" s="80">
        <v>-195.06158960481673</v>
      </c>
      <c r="AM11" s="80">
        <v>7748.025905812845</v>
      </c>
      <c r="AN11" s="80">
        <v>3065.273072322872</v>
      </c>
      <c r="AO11" s="80">
        <v>-130.75488052847996</v>
      </c>
      <c r="AP11" s="80">
        <v>3743.905862746159</v>
      </c>
      <c r="AQ11" s="80" t="s">
        <v>54</v>
      </c>
      <c r="AR11" s="80">
        <v>15777.903414615674</v>
      </c>
    </row>
    <row r="12" spans="6:8" ht="15.75">
      <c r="F12" s="2"/>
      <c r="G12" s="2"/>
      <c r="H12" s="2"/>
    </row>
  </sheetData>
  <sheetProtection password="C6A3" sheet="1" objects="1" scenarios="1" selectLockedCells="1" selectUnlockedCells="1"/>
  <mergeCells count="2">
    <mergeCell ref="A2:A3"/>
    <mergeCell ref="B1:AI1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Король Михаил Алексеевич</cp:lastModifiedBy>
  <cp:lastPrinted>2013-06-28T13:41:12Z</cp:lastPrinted>
  <dcterms:created xsi:type="dcterms:W3CDTF">2013-04-08T06:55:43Z</dcterms:created>
  <dcterms:modified xsi:type="dcterms:W3CDTF">2016-06-14T07:02:24Z</dcterms:modified>
  <cp:category/>
  <cp:version/>
  <cp:contentType/>
  <cp:contentStatus/>
</cp:coreProperties>
</file>