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75" windowWidth="21840" windowHeight="12495" tabRatio="864" activeTab="1"/>
  </bookViews>
  <sheets>
    <sheet name="Общая информация об организации" sheetId="1" r:id="rId1"/>
    <sheet name="Приложение №2" sheetId="2" r:id="rId2"/>
    <sheet name="Приложение №5" sheetId="3" r:id="rId3"/>
    <sheet name="Приложение №5 Ростовская област" sheetId="4" r:id="rId4"/>
    <sheet name="ДПР Ростовская область" sheetId="5" r:id="rId5"/>
    <sheet name="Прилож2 Республика Башкортостан" sheetId="6" r:id="rId6"/>
    <sheet name="Прилож5 Республика Башкортостан" sheetId="7" r:id="rId7"/>
    <sheet name="ДПР Волгоградская область" sheetId="8" r:id="rId8"/>
    <sheet name="ДПР Воронежская область" sheetId="9" r:id="rId9"/>
    <sheet name="ДПР Воронежская область 07.11 " sheetId="10" r:id="rId10"/>
    <sheet name="ДПР Ивановская область" sheetId="11" r:id="rId11"/>
    <sheet name="ДПР Самарская область" sheetId="12" r:id="rId12"/>
    <sheet name="ДПР Саратовская область" sheetId="13" r:id="rId13"/>
    <sheet name="ДПР Ульяновская область" sheetId="14" r:id="rId14"/>
  </sheets>
  <externalReferences>
    <externalReference r:id="rId17"/>
    <externalReference r:id="rId18"/>
  </externalReferences>
  <definedNames>
    <definedName name="TABLE" localSheetId="1">'Приложение №2'!#REF!</definedName>
    <definedName name="_xlnm.Print_Area" localSheetId="7">'ДПР Волгоградская область'!$A$1:$H$18</definedName>
    <definedName name="_xlnm.Print_Area" localSheetId="4">'ДПР Ростовская область'!$A$1:$I$17</definedName>
    <definedName name="_xlnm.Print_Area" localSheetId="1">'Приложение №2'!$A$1:$F$1144</definedName>
    <definedName name="_xlnm.Print_Area" localSheetId="2">'Приложение №5'!$A$1:$I$503</definedName>
    <definedName name="_xlnm.Print_Area" localSheetId="3">'Приложение №5 Ростовская област'!$A$1:$M$17</definedName>
  </definedNames>
  <calcPr fullCalcOnLoad="1"/>
</workbook>
</file>

<file path=xl/sharedStrings.xml><?xml version="1.0" encoding="utf-8"?>
<sst xmlns="http://schemas.openxmlformats.org/spreadsheetml/2006/main" count="4236" uniqueCount="351">
  <si>
    <t>Наименование показателей</t>
  </si>
  <si>
    <t>Единица измерения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</si>
  <si>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</si>
  <si>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</si>
  <si>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</si>
  <si>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</si>
  <si>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</si>
  <si>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</si>
  <si>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</si>
  <si>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</si>
  <si>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</si>
  <si>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</si>
  <si>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</si>
  <si>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</si>
  <si>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</si>
  <si>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</si>
  <si>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t>
  </si>
  <si>
    <t>3.</t>
  </si>
  <si>
    <t>3.1.</t>
  </si>
  <si>
    <t>МВт</t>
  </si>
  <si>
    <t>3.2.</t>
  </si>
  <si>
    <t>МВт·ч</t>
  </si>
  <si>
    <t>3.3.</t>
  </si>
  <si>
    <t>тыс. кВт·ч</t>
  </si>
  <si>
    <t>3.5.</t>
  </si>
  <si>
    <t>3.6.</t>
  </si>
  <si>
    <t>3.7.</t>
  </si>
  <si>
    <t>3.8.</t>
  </si>
  <si>
    <t>4.</t>
  </si>
  <si>
    <t>Необходимая валовая выручка по регулируемым видам деятельности организации - всего</t>
  </si>
  <si>
    <t>4.1.</t>
  </si>
  <si>
    <t>оплата труда</t>
  </si>
  <si>
    <t>ремонт основных фондов</t>
  </si>
  <si>
    <t>материальные затраты</t>
  </si>
  <si>
    <t>4.2.</t>
  </si>
  <si>
    <t>4.3.</t>
  </si>
  <si>
    <t>4.4.</t>
  </si>
  <si>
    <t>4.4.1.</t>
  </si>
  <si>
    <t>Реквизиты инвестиционной программы (кем утверждена, дата утверждения, номер приказа)</t>
  </si>
  <si>
    <t>Справочно:</t>
  </si>
  <si>
    <t>у.е.</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</si>
  <si>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</si>
  <si>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</si>
  <si>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</si>
  <si>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</si>
  <si>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</si>
  <si>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</si>
  <si>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</si>
  <si>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</si>
  <si>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</si>
  <si>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</si>
  <si>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</si>
  <si>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</si>
  <si>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 
п/п</t>
  </si>
  <si>
    <t>Предложения 
на расчетный период регулирования</t>
  </si>
  <si>
    <t>Фактические показатели 
за год, предшествующий базовому периоду</t>
  </si>
  <si>
    <t>Приложение № 2
к предложению о размере цен (тарифов), долгосрочных параметров регулирования</t>
  </si>
  <si>
    <t xml:space="preserve">
3.4.</t>
  </si>
  <si>
    <t xml:space="preserve">
тыс. кВт·ч</t>
  </si>
  <si>
    <t>Показатели регулируемых 
видов деятельности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</si>
  <si>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</si>
  <si>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t>в том числе:</t>
  </si>
  <si>
    <t>Выпадающие, 
излишние доходы (расходы) прошлых лет</t>
  </si>
  <si>
    <t>тыс. рублей на 
человека</t>
  </si>
  <si>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</si>
  <si>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Инвестиции, осуществляемые 
за счет тарифных источников</t>
  </si>
  <si>
    <t>Центральный филиал ООО "Газпром энерго"</t>
  </si>
  <si>
    <r>
      <t>_____</t>
    </r>
    <r>
      <rPr>
        <vertAlign val="superscript"/>
        <sz val="12"/>
        <rFont val="Times New Roman"/>
        <family val="1"/>
      </rPr>
      <t>1</t>
    </r>
    <r>
      <rPr>
        <sz val="12"/>
        <color indexed="9"/>
        <rFont val="Times New Roman"/>
        <family val="1"/>
      </rPr>
      <t>_</t>
    </r>
    <r>
      <rPr>
        <sz val="12"/>
        <rFont val="Times New Roman"/>
        <family val="1"/>
      </rPr>
      <t>Базовый период - год, предшествующий расчетному периоду регулирования.</t>
    </r>
  </si>
  <si>
    <r>
      <t>_____</t>
    </r>
    <r>
      <rPr>
        <vertAlign val="superscript"/>
        <sz val="12"/>
        <rFont val="Times New Roman"/>
        <family val="1"/>
      </rPr>
      <t>2</t>
    </r>
    <r>
      <rPr>
        <sz val="12"/>
        <color indexed="9"/>
        <rFont val="Times New Roman"/>
        <family val="1"/>
      </rPr>
      <t>_</t>
    </r>
    <r>
      <rPr>
        <sz val="12"/>
        <rFont val="Times New Roman"/>
        <family val="1"/>
      </rPr>
      <t>Заполняются организацией, осуществляющей оперативно-диспетчерское управление в электроэнергетике.</t>
    </r>
  </si>
  <si>
    <r>
      <t>_____</t>
    </r>
    <r>
      <rPr>
        <vertAlign val="superscript"/>
        <sz val="12"/>
        <rFont val="Times New Roman"/>
        <family val="1"/>
      </rPr>
      <t>3</t>
    </r>
    <r>
      <rPr>
        <sz val="12"/>
        <color indexed="9"/>
        <rFont val="Times New Roman"/>
        <family val="1"/>
      </rPr>
      <t>_</t>
    </r>
    <r>
      <rPr>
        <sz val="12"/>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</si>
  <si>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2"/>
        <rFont val="Times New Roman"/>
        <family val="1"/>
      </rPr>
      <t>4</t>
    </r>
    <r>
      <rPr>
        <sz val="12"/>
        <color indexed="9"/>
        <rFont val="Times New Roman"/>
        <family val="1"/>
      </rPr>
      <t>_</t>
    </r>
    <r>
      <rPr>
        <sz val="12"/>
        <rFont val="Times New Roman"/>
        <family val="1"/>
      </rPr>
      <t>Заполняются коммерческим оператором оптового рынка электрической энергии (мощности).</t>
    </r>
  </si>
  <si>
    <t>Приложение № 1</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</si>
  <si>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</si>
  <si>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</si>
  <si>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</si>
  <si>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</si>
  <si>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</si>
  <si>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</si>
  <si>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</si>
  <si>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</si>
  <si>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</si>
  <si>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</si>
  <si>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ОБЩЕСТВО С  ОГРАНИЧЕННОЙ ОТВЕТСТВЕННОСТЬЮ "ГАЗПРОМ ЭНЕРГО"</t>
  </si>
  <si>
    <t>ООО "ГАЗПРОМ ЭНЕРГО"</t>
  </si>
  <si>
    <t>117939, ГОРОД МОСКВА, УЛИЦА СТРОИТЕЛЕЙ 8, КОРПУС 1</t>
  </si>
  <si>
    <t>СЕМИКОЛЕНОВ АРТЕМ ВИКТОРОВИЧ</t>
  </si>
  <si>
    <t>119526, ГОРОД МОСКВА, ПРОСПЕКТ ВЕРНАДСКОГО 101, КОРПУС 3</t>
  </si>
  <si>
    <t>8 (495) 428-45-70</t>
  </si>
  <si>
    <t>8 (495) 428-45-60</t>
  </si>
  <si>
    <t>info@adm.energo.gazprom.ru</t>
  </si>
  <si>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</si>
  <si>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</si>
  <si>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</si>
  <si>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</si>
  <si>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</si>
  <si>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</si>
  <si>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</si>
  <si>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</si>
  <si>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</si>
  <si>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</si>
  <si>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</si>
  <si>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</si>
  <si>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</si>
  <si>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</si>
  <si>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</si>
  <si>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</si>
  <si>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</si>
  <si>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r>
      <rPr>
        <sz val="12"/>
        <rFont val="Times New Roman"/>
        <family val="1"/>
      </rPr>
      <t>*</t>
    </r>
    <r>
      <rPr>
        <sz val="12"/>
        <color indexed="9"/>
        <rFont val="Times New Roman"/>
        <family val="1"/>
      </rPr>
      <t>_</t>
    </r>
    <r>
      <rPr>
        <sz val="12"/>
        <rFont val="Times New Roman"/>
        <family val="1"/>
      </rPr>
      <t>Базовый период - год, предшествующий расчетному периоду регулирования.</t>
    </r>
  </si>
  <si>
    <t>Информация раскрываемая ООО "Газпром энерго" в соответствии с п. 10 (3) стандартов раскрытия информации субъектами оптового и розничных рынков электрической энергии, утвержденных Постановлением Правительства Российской Федерации от 21 января 2004 г. № 24</t>
  </si>
  <si>
    <t>1-е полугодие</t>
  </si>
  <si>
    <t>2-е полугодие</t>
  </si>
  <si>
    <t>1. Рязанская область</t>
  </si>
  <si>
    <t>2. Тульская  область</t>
  </si>
  <si>
    <t>2. Тульская область</t>
  </si>
  <si>
    <t>3.4.</t>
  </si>
  <si>
    <t>Норматив потерь
3,40 %,  утвержден приказом
 Минэнерго России от 27.02.2015 № 100</t>
  </si>
  <si>
    <t>Программа утверждена директором филиала, приказ от 25.12.2012 № 166</t>
  </si>
  <si>
    <t>Программа утверждена директором филиала, приказ от 25.12.2012 № 167</t>
  </si>
  <si>
    <t>Не утверждался</t>
  </si>
  <si>
    <t>Правительство Тульской области
Распоряжение от 13.08.2013 № 786-р</t>
  </si>
  <si>
    <t>Норматив потерь: 7,57 %, 
утвержден приказом Минэнерго России от 27.02.2015 № 100</t>
  </si>
  <si>
    <t>Норматив потерь электрической энергии (с указанием реквизитов приказа Минэнерго России, которым утверждены нормативы)3</t>
  </si>
  <si>
    <t>Реквизиты программы энергоэффективности (кем утверждена, дата утверждения, номер приказа)3</t>
  </si>
  <si>
    <t>ПРЕДЛОЖЕНИЕ о размере цен (тарифов), долгосрочных параметров регулирования (вид цены (тарифа) на 2018 год</t>
  </si>
  <si>
    <t>Показатели, утвержденные 
на базовый период 1</t>
  </si>
  <si>
    <t>Расчетный объем услуг в части управления технологическими режимами 2</t>
  </si>
  <si>
    <t>Расчетный объем услуг в части обеспечения надежности 2</t>
  </si>
  <si>
    <t>Заявленная мощность 3</t>
  </si>
  <si>
    <t>Объем полезного отпуска электроэнергии - всего 3</t>
  </si>
  <si>
    <t>Объем полезного отпуска электроэнергии населению и приравненным к нему категориям потребителей 3</t>
  </si>
  <si>
    <t>Суммарный объем производства и потребления электрической энергии участниками оптового рынка электрической энергии 4</t>
  </si>
  <si>
    <t>Расходы, связанные
с производством
и реализацией 2, 4; подконтрольные расходы 3 - всего</t>
  </si>
  <si>
    <t>Расходы, за исключением указанных в подпункте 4.1 2, 4; неподконтрольные расходы 3 - всего 3</t>
  </si>
  <si>
    <t>Объем условных единиц 3</t>
  </si>
  <si>
    <t>Операционные расходы на условную единицу 3</t>
  </si>
  <si>
    <t xml:space="preserve">
Объем полезного отпуска электроэнергии - всего 3</t>
  </si>
  <si>
    <t>Сургутский филиал ООО "Газпром энерго"</t>
  </si>
  <si>
    <t>1. Тюменская область</t>
  </si>
  <si>
    <t>Приказ от 17.11.2014 №842: - Надымский филиал
 в границах ЯНАО - 7,21. Сургутский филиал
Приказ от 24.12.2014 №949
 в границах ООО "ГДН" - 0,94;
Приказ от 28.11.2014 №882
 в границах ООО "ГТЮ" - 1,05;
Приказ от 17.11.2014 №842
 в границах ООО "ГТС" - 0,31;
 в границах ООО "ГП" - 0,85;
 в границах ПС-10/110кВ Казымской ГТЭС - 1,18;
 в границах г.Тюмень - 3,69.
Уренгойский филиал
Приказ от 30.09.2014 №673
в границах г.Новый Уренгой - 4,51
в границах ЗРУ-6(10)кВ Уренгойского НГКМ - 1,1%</t>
  </si>
  <si>
    <t>долгосрочный период регулирования потери те же</t>
  </si>
  <si>
    <t>Утверждена директором филиала от 08.08.2014 (2015-2019гг.)</t>
  </si>
  <si>
    <t>1-е полу-годие</t>
  </si>
  <si>
    <t>2-е полу-годие</t>
  </si>
  <si>
    <t>двухставочный тариф  (ООО "Газпром переработка"- ООО "Газпром энерго", Сургутский филиал)</t>
  </si>
  <si>
    <t>двухставочный тариф (ООО "Газпром энерго", Сургутский филиал - ОАО "Тюменьэнерго")</t>
  </si>
  <si>
    <t>2. Свердловская область</t>
  </si>
  <si>
    <t>Приказ от 28.11.2014 № 882  в границах 
ООО "ГТЮ" - 1,16 %</t>
  </si>
  <si>
    <t>Утверждена Сургутским филиалом 
ООО "Газпром энерго" от 11.01.2016 г.</t>
  </si>
  <si>
    <t>тыс. рублей /у.е.</t>
  </si>
  <si>
    <t>Южный  филиал ООО "Газпром энерго"</t>
  </si>
  <si>
    <t>1. Астраханская область</t>
  </si>
  <si>
    <t>1,3 %
(Приказ Минэнерго России
от 17.11.2014 № 842)</t>
  </si>
  <si>
    <t>Долгосрочный период регулирования
потери те же</t>
  </si>
  <si>
    <t>Утверждена службой по тарифам
Астраханской области</t>
  </si>
  <si>
    <t>Предложение направлено в службу по тарифам Астраханской области на утверждение</t>
  </si>
  <si>
    <r>
      <t xml:space="preserve">Показатели, утвержденные 
на базовый период </t>
    </r>
    <r>
      <rPr>
        <vertAlign val="superscript"/>
        <sz val="12"/>
        <rFont val="Times New Roman"/>
        <family val="1"/>
      </rPr>
      <t>1</t>
    </r>
  </si>
  <si>
    <r>
      <t xml:space="preserve">Расчетный объем услуг в части управления технологическими режимами </t>
    </r>
    <r>
      <rPr>
        <vertAlign val="superscript"/>
        <sz val="12"/>
        <rFont val="Times New Roman"/>
        <family val="1"/>
      </rPr>
      <t>2</t>
    </r>
  </si>
  <si>
    <r>
      <t xml:space="preserve">Расчетный объем услуг в части обеспечения надежности </t>
    </r>
    <r>
      <rPr>
        <vertAlign val="superscript"/>
        <sz val="12"/>
        <rFont val="Times New Roman"/>
        <family val="1"/>
      </rPr>
      <t>2</t>
    </r>
  </si>
  <si>
    <r>
      <t xml:space="preserve">Заявленная мощность </t>
    </r>
    <r>
      <rPr>
        <vertAlign val="superscript"/>
        <sz val="12"/>
        <rFont val="Times New Roman"/>
        <family val="1"/>
      </rPr>
      <t>3</t>
    </r>
  </si>
  <si>
    <r>
      <t xml:space="preserve">
Объем полезного отпуска электроэнергии - всего </t>
    </r>
    <r>
      <rPr>
        <vertAlign val="superscript"/>
        <sz val="12"/>
        <rFont val="Times New Roman"/>
        <family val="1"/>
      </rPr>
      <t>3</t>
    </r>
  </si>
  <si>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rPr>
      <t>3</t>
    </r>
  </si>
  <si>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rPr>
      <t>3</t>
    </r>
  </si>
  <si>
    <r>
      <t>Реквизиты программы энергоэффективности (кем утверждена, дата утверждения, номер приказа)</t>
    </r>
    <r>
      <rPr>
        <vertAlign val="superscript"/>
        <sz val="12"/>
        <rFont val="Times New Roman"/>
        <family val="1"/>
      </rPr>
      <t>3</t>
    </r>
  </si>
  <si>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rPr>
      <t>4</t>
    </r>
  </si>
  <si>
    <r>
      <t xml:space="preserve">Расходы, связанные
с производством
и реализацией </t>
    </r>
    <r>
      <rPr>
        <vertAlign val="superscript"/>
        <sz val="12"/>
        <rFont val="Times New Roman"/>
        <family val="1"/>
      </rPr>
      <t>2, 4</t>
    </r>
    <r>
      <rPr>
        <sz val="12"/>
        <rFont val="Times New Roman"/>
        <family val="1"/>
      </rPr>
      <t xml:space="preserve">; </t>
    </r>
    <r>
      <rPr>
        <b/>
        <sz val="12"/>
        <rFont val="Times New Roman"/>
        <family val="1"/>
      </rPr>
      <t xml:space="preserve">подконтрольные расходы </t>
    </r>
    <r>
      <rPr>
        <b/>
        <vertAlign val="superscript"/>
        <sz val="12"/>
        <rFont val="Times New Roman"/>
        <family val="1"/>
      </rPr>
      <t>3</t>
    </r>
    <r>
      <rPr>
        <b/>
        <sz val="12"/>
        <rFont val="Times New Roman"/>
        <family val="1"/>
      </rPr>
      <t xml:space="preserve"> - всего</t>
    </r>
  </si>
  <si>
    <r>
      <t xml:space="preserve">Расходы, за исключением указанных в подпункте 4.1 </t>
    </r>
    <r>
      <rPr>
        <vertAlign val="superscript"/>
        <sz val="12"/>
        <rFont val="Times New Roman"/>
        <family val="1"/>
      </rPr>
      <t>2, 4</t>
    </r>
    <r>
      <rPr>
        <sz val="12"/>
        <rFont val="Times New Roman"/>
        <family val="1"/>
      </rPr>
      <t xml:space="preserve">; неподконтрольные расходы </t>
    </r>
    <r>
      <rPr>
        <vertAlign val="superscript"/>
        <sz val="12"/>
        <rFont val="Times New Roman"/>
        <family val="1"/>
      </rPr>
      <t>3</t>
    </r>
    <r>
      <rPr>
        <sz val="12"/>
        <rFont val="Times New Roman"/>
        <family val="1"/>
      </rPr>
      <t xml:space="preserve"> - всего </t>
    </r>
    <r>
      <rPr>
        <vertAlign val="superscript"/>
        <sz val="12"/>
        <rFont val="Times New Roman"/>
        <family val="1"/>
      </rPr>
      <t>3</t>
    </r>
  </si>
  <si>
    <r>
      <t xml:space="preserve">Объем условных единиц </t>
    </r>
    <r>
      <rPr>
        <vertAlign val="superscript"/>
        <sz val="12"/>
        <rFont val="Times New Roman"/>
        <family val="1"/>
      </rPr>
      <t>3</t>
    </r>
  </si>
  <si>
    <r>
      <t xml:space="preserve">Операционные расходы на условную единицу </t>
    </r>
    <r>
      <rPr>
        <vertAlign val="superscript"/>
        <sz val="12"/>
        <rFont val="Times New Roman"/>
        <family val="1"/>
      </rPr>
      <t>3</t>
    </r>
  </si>
  <si>
    <t>Южный филиал ООО "Газпром энерго"</t>
  </si>
  <si>
    <t>ООО "Газпром энерго" - ОАО "МРСК Юга"</t>
  </si>
  <si>
    <t>ООО "Газпром добыча Астрахань" (тариф монопотребителя)</t>
  </si>
  <si>
    <t>Саратовский филиал ООО "Газпром энерго"</t>
  </si>
  <si>
    <t>1. Волгоградская область</t>
  </si>
  <si>
    <t>3,46 %  (Приказ Минэнерго РФ от 28.11.2014 г. № 882)</t>
  </si>
  <si>
    <t>Утверждена Комитетом тарифного регулирования Волгоградской области</t>
  </si>
  <si>
    <t>2. Воронежская область</t>
  </si>
  <si>
    <t>4,12 %  (Приказ Минэнерго РФ 
от 17.11.2014 г. № 842)</t>
  </si>
  <si>
    <t>Утверждена Управлением по государственному регулированию тарифов Воронежской области</t>
  </si>
  <si>
    <t>3. Ивановская область</t>
  </si>
  <si>
    <t>2,29 %  (Приказ Минэнерго РФ 
от 29.09.2012г. № 462)</t>
  </si>
  <si>
    <t>Утверждена Региональной службой по тарифам Ивановской области</t>
  </si>
  <si>
    <t>4. Самарская область</t>
  </si>
  <si>
    <t>1,43% (Приказ Минэнерго РФ от 22.07.2014г. №449)</t>
  </si>
  <si>
    <t>утверждена Минэнерго и ЖКХ Самарской области</t>
  </si>
  <si>
    <t>5. Саратовская  область</t>
  </si>
  <si>
    <t>2,28%  (Приказ Минэнерго РФ 
от 17.11.2014 г. № 842)</t>
  </si>
  <si>
    <t>Утверждена Комитетом государственного регулирования тарифов Саратовской области</t>
  </si>
  <si>
    <t>6. Ульяновская  область</t>
  </si>
  <si>
    <t>2,87 % (Приказ Минэнерго РФ от 17.11.2014 г. № 842)</t>
  </si>
  <si>
    <t>Утверждена Министерством экономического развития Ульяновской области</t>
  </si>
  <si>
    <t>филиал ОАО "МРСК Юга" - "Волгоградэнерго"</t>
  </si>
  <si>
    <t>ООО "Газпром трансгаз Волгоград" (ОАО "Межрегионэнергосбыт")</t>
  </si>
  <si>
    <t>филиал "Ивэнерго" ОАО МРСК Центра и Приволжья" (плательщик "Ивэнерго")</t>
  </si>
  <si>
    <t>ООО "Газпром трансгаз Самара" (ОАО "Межрегионэнергосбыт")</t>
  </si>
  <si>
    <t>ЗАО "Самарская сетевая компания"</t>
  </si>
  <si>
    <t>ОАО "Самараэнерго"</t>
  </si>
  <si>
    <t>филиал ОАО "МРСК Волги"-"Самарские распределительные сети"</t>
  </si>
  <si>
    <t>5. Саратовская область</t>
  </si>
  <si>
    <t>ОАО "МРСК Волги"</t>
  </si>
  <si>
    <t>ООО "Газпром трансгаз Саратов" (ОАО "Межрегионэнергосбыт")</t>
  </si>
  <si>
    <t>ЗАО "СПГЭС"</t>
  </si>
  <si>
    <t>6. Ульяновская область</t>
  </si>
  <si>
    <t xml:space="preserve">1 654 253,50 </t>
  </si>
  <si>
    <t>Долгосрочные параметры регулирования на 2018-2019 годы, установленные для ООО "Газпром энерго" на территории Волгоградской области</t>
  </si>
  <si>
    <t>Предложение по сумме  необходимой валовой выручки на долгосрочный период регулирования  2015-2019 годы</t>
  </si>
  <si>
    <t>Наименование сетевой  организации</t>
  </si>
  <si>
    <t>Год</t>
  </si>
  <si>
    <t>НВВ (без учета оплаты потерь)</t>
  </si>
  <si>
    <t>тыс. руб.</t>
  </si>
  <si>
    <t>Наименование сетевой организации</t>
  </si>
  <si>
    <t>Базовый уровень подконтрольных расходов</t>
  </si>
  <si>
    <t>Индекс эффективности подконтрольных расходов</t>
  </si>
  <si>
    <t>Коэффициент эластичности подконтрольных расходов по количеству активов</t>
  </si>
  <si>
    <t>Величина технологического расхода (потерь) электрической энергии</t>
  </si>
  <si>
    <t>Уровень надежности оказываемых услуг (Пп)</t>
  </si>
  <si>
    <t>Уровень качества осуществляемого технологического присоединения (Птпр)</t>
  </si>
  <si>
    <t>млн.руб.</t>
  </si>
  <si>
    <t>%</t>
  </si>
  <si>
    <t>Долгосрочные параметры регулирования на 2018-2019 годы, установленные для ООО "Газпром энерго" на территории Самарской области</t>
  </si>
  <si>
    <t>Долгосрочные параметры регулирования на 2017-2019 годы, установленные для ООО "Газпром энерго" на территории Саратовской области</t>
  </si>
  <si>
    <t>Саратовский филиал 
ООО "Газпром энерго"</t>
  </si>
  <si>
    <t>Долгосрочные параметры регулирования на 2017-2019 годы, установленные для ООО "Газпром энерго" на территории Воронежской области</t>
  </si>
  <si>
    <t>Долгосрочные параметры регулирования на 2018-2019 годы, установленные для ООО "Газпром энерго" на территории Ульяновской области</t>
  </si>
  <si>
    <t>Долгосрочные параметры регулирования на 2018-2019 годы, установленные для ООО "Газпром энерго" на территории Ивановской области</t>
  </si>
  <si>
    <t>Южно-Уральский  филиал ООО "Газпром энерго"</t>
  </si>
  <si>
    <t>1. Оренбургская область</t>
  </si>
  <si>
    <t>не утверждался</t>
  </si>
  <si>
    <t>Программа энергосбережения и повышения энергетической эффективности на 2015-2019 годы
 (утв. 17.06.2014 директором Южно-Уральского филиала)</t>
  </si>
  <si>
    <t>Приказ Минэкономразвития Оренбургской области от 27.10.2016 №131 "Об утв.инвестиционной программы Южно-Уральского филиала ООО "Газпром энерго", скорректированной на 2016 год"</t>
  </si>
  <si>
    <t>-</t>
  </si>
  <si>
    <t>Южно-Уральский филиал ООО "Газпром энерго"</t>
  </si>
  <si>
    <t>ООО "Газпром добыча Оренбург" тариф моносети</t>
  </si>
  <si>
    <t>Прочие потребители (электросетевые организации)*</t>
  </si>
  <si>
    <t>филиал ОАО "МРСК Волги" - "Оренбургэнерго" доходный договор</t>
  </si>
  <si>
    <t>филиал ОАО "МРСК Волги" - "Оренбургэнерго"        затратный договор</t>
  </si>
  <si>
    <t>ООО "Российский энергетический комплекс"  затратный договор</t>
  </si>
  <si>
    <t>ООО "Терра"  затратный договор</t>
  </si>
  <si>
    <t>ООО "МК-Энерго Плюс"  затратный договор</t>
  </si>
  <si>
    <t>ООО "Сетевая Компания "Энерго"  затратный договор</t>
  </si>
  <si>
    <t>ООО "Уралэлектросеть"  затратный договор</t>
  </si>
  <si>
    <t>ООО "Электросетевая компания" затратный договор</t>
  </si>
  <si>
    <t>ГУП "ОКЭС" доходный договор</t>
  </si>
  <si>
    <t>АО "Оборонэнерго" доходный договор</t>
  </si>
  <si>
    <t>ООО "Энерго защита" затратный договор</t>
  </si>
  <si>
    <t>ООО "Оренбургэлектросеть" затратный договор</t>
  </si>
  <si>
    <t>ООО "ЕЭС Оренбуржья"</t>
  </si>
  <si>
    <t xml:space="preserve">ООО "Сервис Плюс" </t>
  </si>
  <si>
    <t>ООО "МК-Энерго"</t>
  </si>
  <si>
    <t>* Тарифы по каждой электросетевой организации будут сформированы после установления котловых тарифов и определения схемы взаиморасчетов на 2018 год.</t>
  </si>
  <si>
    <t>Северо-Кавказский филиал ООО "Газпром энерго"</t>
  </si>
  <si>
    <t>1. Краснодарский край и Республика Адыгея</t>
  </si>
  <si>
    <t>2. Ставропольский край (тарифы для сетевой организации, обслуживающей преимущественно одного потребителя)</t>
  </si>
  <si>
    <t>3. Ставропольский край (индивидуальные тарифы для расчетов между сетевыми организациями)</t>
  </si>
  <si>
    <t>Уренгойский  филиал ООО "Газпром энерго"</t>
  </si>
  <si>
    <t>1. ЯНАО (ЗНГКМ)</t>
  </si>
  <si>
    <t>5,95 %  ( Приказ № 842 от 17.11.2014г.)</t>
  </si>
  <si>
    <t>Уренгойский филиал ООО "Газпром энерго"</t>
  </si>
  <si>
    <t>2. Оренбургская область - ЕНЭС</t>
  </si>
  <si>
    <t>Норматив потреь: 2,37%                                                                           Приказ Минэнерго России №702 от 30.09.2015</t>
  </si>
  <si>
    <t>Норматив потреь: 1,36%                                                                           Приказ Минэнерго России №1431 от 28.12.2016</t>
  </si>
  <si>
    <t xml:space="preserve">Норматив потреь: 1,41%                                                                           направлен на утверждение в Минэнерго России </t>
  </si>
  <si>
    <t>ЕНЭС</t>
  </si>
  <si>
    <t>Северный филиал ООО "Газпром энерго"</t>
  </si>
  <si>
    <t>1. Вологодская область</t>
  </si>
  <si>
    <t>Утверждена директором Северного филиала от 20.01.2015</t>
  </si>
  <si>
    <t>на 2018 г. не переутверждался 12,21%  от 30.09.2014 №675</t>
  </si>
  <si>
    <t>на 2017 г. не переутверждался 12,21%  от 30.09.2014 №675</t>
  </si>
  <si>
    <t>на 2016 г. не переутверждался 16,05%  от 30.09.2014 №674</t>
  </si>
  <si>
    <t>2. Республика Коми</t>
  </si>
  <si>
    <t>на 2016 г. не переутверждался 7,84%  от 30.09.2014 №674</t>
  </si>
  <si>
    <t>на 2017 г. не переутверждался 7,60%  от 30.09.2014 №675</t>
  </si>
  <si>
    <t>на 2018 г. не переутверждался 7,60%  от 30.09.2014 №675</t>
  </si>
  <si>
    <t>двухставочный тариф (ООО "Энерготранзит Альфа"/ОАО "МРСК Северо-Запада" "Вологдаэнерго")</t>
  </si>
  <si>
    <t>одноставочный тариф (ООО "Энерготранзит Альфа"/ОАО "МРСК Северо-Запада" "Вологдаэнерго")</t>
  </si>
  <si>
    <t>1135,53/ 1 110,32</t>
  </si>
  <si>
    <t>977,34/ 955,64</t>
  </si>
  <si>
    <t>789,93/ 946,04</t>
  </si>
  <si>
    <t>610,07/ 732,91</t>
  </si>
  <si>
    <t>двухставочный тариф (ОАО "МРСК Северо-Запада"/ АО "КОМИ КОММУНАЛЬНЫЕ ТЕХНОЛОГИИ")</t>
  </si>
  <si>
    <t>одноставочный тариф (ОАО "МРСК Северо-Запада"/ АО "КОМИ КОММУНАЛЬНЫЕ ТЕХНОЛОГИИ")</t>
  </si>
  <si>
    <t>Приуральский филиал ООО "Газпром энерго"</t>
  </si>
  <si>
    <t>1. Пермский край</t>
  </si>
  <si>
    <t>№53 от 17.04.2017г.</t>
  </si>
  <si>
    <t>Министерство строительства и жилищно-коммунального хозяйства Пермского края 01.07.2015 г.</t>
  </si>
  <si>
    <t>2. Республика Башкортостан</t>
  </si>
  <si>
    <t>Приказ №199-О от 14.08.2015 Министерство промышленности и инновационной политики</t>
  </si>
  <si>
    <t>3. Республика Татарстан</t>
  </si>
  <si>
    <t>4. Челябинская область</t>
  </si>
  <si>
    <t>2.1 Республика Башкортостан (30.10.2017)</t>
  </si>
  <si>
    <r>
      <t xml:space="preserve">Показатели, утвержденные 
на базовый период </t>
    </r>
    <r>
      <rPr>
        <vertAlign val="superscript"/>
        <sz val="8"/>
        <rFont val="Times New Roman"/>
        <family val="1"/>
      </rPr>
      <t>1</t>
    </r>
  </si>
  <si>
    <t>Рентабельность продаж (величина прибыли от продаж 
в каждом рубле выручки). Нормальное значение для данной отрасли от 9 процентов и более</t>
  </si>
  <si>
    <t>Показатели регулируемых видов деятельности организации</t>
  </si>
  <si>
    <r>
      <t xml:space="preserve">Расчетный объем услуг в части управления технологическими режимами </t>
    </r>
    <r>
      <rPr>
        <vertAlign val="superscript"/>
        <sz val="8"/>
        <rFont val="Times New Roman"/>
        <family val="1"/>
      </rPr>
      <t>2</t>
    </r>
  </si>
  <si>
    <r>
      <t xml:space="preserve">Расчетный объем услуг в части обеспечения надежности </t>
    </r>
    <r>
      <rPr>
        <vertAlign val="superscript"/>
        <sz val="8"/>
        <rFont val="Times New Roman"/>
        <family val="1"/>
      </rPr>
      <t>2</t>
    </r>
  </si>
  <si>
    <r>
      <t xml:space="preserve">Заявленная мощность </t>
    </r>
    <r>
      <rPr>
        <vertAlign val="superscript"/>
        <sz val="8"/>
        <rFont val="Times New Roman"/>
        <family val="1"/>
      </rPr>
      <t>3</t>
    </r>
  </si>
  <si>
    <r>
      <t xml:space="preserve">Объем полезного отпуска электроэнергии - всего </t>
    </r>
    <r>
      <rPr>
        <vertAlign val="superscript"/>
        <sz val="8"/>
        <rFont val="Times New Roman"/>
        <family val="1"/>
      </rPr>
      <t>3</t>
    </r>
  </si>
  <si>
    <r>
      <t xml:space="preserve">Объем полезного отпуска электроэнергии населению и приравненным к нему категориям потребителей </t>
    </r>
    <r>
      <rPr>
        <vertAlign val="superscript"/>
        <sz val="8"/>
        <rFont val="Times New Roman"/>
        <family val="1"/>
      </rPr>
      <t>3</t>
    </r>
  </si>
  <si>
    <r>
      <t>Норматив потерь электрической энергии (с указанием реквизитов приказа Минэнерго России, которым утверждены нормативы)</t>
    </r>
    <r>
      <rPr>
        <vertAlign val="superscript"/>
        <sz val="8"/>
        <rFont val="Times New Roman"/>
        <family val="1"/>
      </rPr>
      <t>3</t>
    </r>
  </si>
  <si>
    <r>
      <t>Реквизиты программы энергоэффективности (кем утверждена, дата утверждения, номер приказа)</t>
    </r>
    <r>
      <rPr>
        <vertAlign val="superscript"/>
        <sz val="8"/>
        <rFont val="Times New Roman"/>
        <family val="1"/>
      </rPr>
      <t>3</t>
    </r>
  </si>
  <si>
    <t>Направлена письмом Приуральского филиала  ООО "Газпром энерго" от17.04.2015 №64-01-07/352</t>
  </si>
  <si>
    <t>Направлена письмом Приуральского филиала      ООО "Газпром энерго" от 03.04.2015 №64-01-07/352</t>
  </si>
  <si>
    <t>Направлена письмом Приуральского филиала    ООО "Газпром энерго" от 21.03.2016 №64-64-07/328</t>
  </si>
  <si>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8"/>
        <rFont val="Times New Roman"/>
        <family val="1"/>
      </rPr>
      <t>4</t>
    </r>
  </si>
  <si>
    <r>
      <t xml:space="preserve">Расходы, связанные
с производством
и реализацией </t>
    </r>
    <r>
      <rPr>
        <vertAlign val="superscript"/>
        <sz val="8"/>
        <rFont val="Times New Roman"/>
        <family val="1"/>
      </rPr>
      <t>2, 4</t>
    </r>
    <r>
      <rPr>
        <sz val="8"/>
        <rFont val="Times New Roman"/>
        <family val="1"/>
      </rPr>
      <t xml:space="preserve">; </t>
    </r>
    <r>
      <rPr>
        <b/>
        <sz val="8"/>
        <rFont val="Times New Roman"/>
        <family val="1"/>
      </rPr>
      <t xml:space="preserve">подконтрольные расходы </t>
    </r>
    <r>
      <rPr>
        <b/>
        <vertAlign val="superscript"/>
        <sz val="8"/>
        <rFont val="Times New Roman"/>
        <family val="1"/>
      </rPr>
      <t>3</t>
    </r>
    <r>
      <rPr>
        <b/>
        <sz val="8"/>
        <rFont val="Times New Roman"/>
        <family val="1"/>
      </rPr>
      <t xml:space="preserve"> - всего</t>
    </r>
  </si>
  <si>
    <r>
      <t xml:space="preserve">Расходы, за исключением указанных в подпункте 4.1 </t>
    </r>
    <r>
      <rPr>
        <vertAlign val="superscript"/>
        <sz val="8"/>
        <rFont val="Times New Roman"/>
        <family val="1"/>
      </rPr>
      <t>2, 4</t>
    </r>
    <r>
      <rPr>
        <sz val="8"/>
        <rFont val="Times New Roman"/>
        <family val="1"/>
      </rPr>
      <t xml:space="preserve">; неподконтрольные расходы </t>
    </r>
    <r>
      <rPr>
        <vertAlign val="superscript"/>
        <sz val="8"/>
        <rFont val="Times New Roman"/>
        <family val="1"/>
      </rPr>
      <t>3</t>
    </r>
    <r>
      <rPr>
        <sz val="8"/>
        <rFont val="Times New Roman"/>
        <family val="1"/>
      </rPr>
      <t xml:space="preserve"> - всего </t>
    </r>
    <r>
      <rPr>
        <vertAlign val="superscript"/>
        <sz val="8"/>
        <rFont val="Times New Roman"/>
        <family val="1"/>
      </rPr>
      <t>3</t>
    </r>
  </si>
  <si>
    <t>Выпадающие, излишние доходы (расходы) прошлых лет</t>
  </si>
  <si>
    <t>Инвестиции, осуществляемые за счет тарифных источников</t>
  </si>
  <si>
    <t>Приказ №215-О от 15.08.2014 Министерство промышленности и инновационной политики</t>
  </si>
  <si>
    <t>Приказ 199-О от 14.08.2015 Министерство промышленности и инновационной политики</t>
  </si>
  <si>
    <r>
      <t xml:space="preserve">Объем условных единиц </t>
    </r>
    <r>
      <rPr>
        <vertAlign val="superscript"/>
        <sz val="8"/>
        <rFont val="Times New Roman"/>
        <family val="1"/>
      </rPr>
      <t>3</t>
    </r>
  </si>
  <si>
    <r>
      <t xml:space="preserve">Операционные расходы на условную единицу </t>
    </r>
    <r>
      <rPr>
        <vertAlign val="superscript"/>
        <sz val="8"/>
        <rFont val="Times New Roman"/>
        <family val="1"/>
      </rPr>
      <t>3</t>
    </r>
  </si>
  <si>
    <t>тыс. рублей/(у.е.)</t>
  </si>
  <si>
    <t>Предложение ООО "Газпром энерго" о размере цен (тарфов) на услуги по передаче электрической энергии 
по Республике Башкортостан</t>
  </si>
  <si>
    <t>Долгосрочные параметры регулирования для территориальных сетевых организаций, в отношении которых тарифы на услуги по передаче электрической энергии устанавливаются на основе долгосрочных параметров регулирования деятельности территориальных сетевых организаций</t>
  </si>
  <si>
    <t xml:space="preserve">Публикация осуществляется в соответствии с пунктом 9 раздел г) 
Стандартов раскрытия информации субъектами оптового и розничных 
рынков электрической энергии, утвержденных постановлением 
Правительства Российской Федерации от 21.01.2004 г. № 24 </t>
  </si>
  <si>
    <t>Публикация осуществляется в соответствии с пунктом 9 раздел г). Стандартов раскрытия информации субъектами оптового и розничных рынков электрической энергии, утвержденных постановлением Правительства Российской Федерации от 21.01.2004 г. № 24 .</t>
  </si>
  <si>
    <t>Наименование ставки тарифа</t>
  </si>
  <si>
    <t>Ед.изм</t>
  </si>
  <si>
    <t>Предложения на расчетный период регулирования,
2017 год</t>
  </si>
  <si>
    <t>Первый год долгосрочного периода регулирования</t>
  </si>
  <si>
    <t>НВВ сетевых организаций на долгосрочный период (без учета потерь)</t>
  </si>
  <si>
    <t>Коэффициент эластичности подконтрольных расходов</t>
  </si>
  <si>
    <t>Уровень надежности реализуемых товаров (услуг)</t>
  </si>
  <si>
    <t>Уровень качества реализуемых товаров (услуг)</t>
  </si>
  <si>
    <t>Предложения на расчетный период регулирования,
2018 год</t>
  </si>
  <si>
    <t>Предложения на расчетный период регулирования,
2019 год</t>
  </si>
  <si>
    <t>Предложения на расчетный период регулирования,
2020 год</t>
  </si>
  <si>
    <t>Предложения на расчетный период регулирования,
2021 год</t>
  </si>
  <si>
    <t>норматив потерь: 2,77 %,
утвержден приказом Минэнерго России от 22.07.2014 № 449</t>
  </si>
  <si>
    <t>программа утверждена директором филиала, приказ от 25.12.2012 № 166</t>
  </si>
  <si>
    <t>не утверждалась</t>
  </si>
  <si>
    <t>3. Московская  область (03.11.2017)</t>
  </si>
  <si>
    <t>3. Московская область (03.11.2017)</t>
  </si>
  <si>
    <t>Долгосрочные параметры регулирования на 2018-2020 годы, установленные для ООО "Газпром энерго" на территории Воронежской области (07.11.2017)</t>
  </si>
  <si>
    <t>Ростовская область (10.11.2017 года)</t>
  </si>
  <si>
    <r>
      <rPr>
        <sz val="10"/>
        <color indexed="8"/>
        <rFont val="Times New Roman"/>
        <family val="1"/>
      </rPr>
      <t>Долгосрочные параметры регулирования для территориальных сетевых организаций, в отношении которых тарифы на услуги по передаче электрической энергии устанавливаются на основе долгосрочных параметров регулирования деятельности территориальных сетевых организаций</t>
    </r>
    <r>
      <rPr>
        <b/>
        <sz val="10"/>
        <color indexed="8"/>
        <rFont val="Times New Roman"/>
        <family val="1"/>
      </rPr>
      <t xml:space="preserve"> - Ростовская область</t>
    </r>
  </si>
  <si>
    <t>Публикация осуществляется 10.11.2017 г. в соответствии с пунктом 9 раздел г). Стандартов раскрытия информации субъектами оптового и розничных рынков электрической энергии, утвержденных постановлением Правительства Российской Федерации от 21.01.2004 г. № 24 .</t>
  </si>
  <si>
    <t>ООО "Газпром энерго"</t>
  </si>
  <si>
    <t>Показатель средней продолжительности прекращений передачи электрической энергии на точку поставки (Пsaidi)</t>
  </si>
  <si>
    <t>Показатель уровня качества осуществляемого технологического присоединения (Птпр)</t>
  </si>
  <si>
    <t>Показатель средней частоты прекращений передачи электрической энергии на точку поставки (Пsaifi)</t>
  </si>
  <si>
    <t>час.</t>
  </si>
  <si>
    <t>шт.</t>
  </si>
  <si>
    <t>х</t>
  </si>
  <si>
    <t>4. Ростовская область (10.11.2017)</t>
  </si>
  <si>
    <t>2. ЯНАО (Пуровский район, Пуртазовская промплощадка)</t>
  </si>
  <si>
    <t>4. Московская область (16.05.2018)</t>
  </si>
  <si>
    <t>4. Московская  область (16.05.2018)</t>
  </si>
  <si>
    <t>программа согласована Департаментом экономической политики и развития города Москвы (выписка из протокола № ДПР -41-79/17 от 21.12.2017)</t>
  </si>
  <si>
    <t>нет</t>
  </si>
  <si>
    <t>5. Москва</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</si>
</sst>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
    <numFmt numFmtId="173" formatCode="0.00000"/>
    <numFmt numFmtId="174" formatCode="_-* #,##0.00000_р_._-;\-* #,##0.00000_р_._-;_-* &quot;-&quot;??_р_._-;_-@_-"/>
    <numFmt numFmtId="175" formatCode="#,##0.000"/>
    <numFmt numFmtId="176" formatCode="0.0"/>
    <numFmt numFmtId="177" formatCode="0.000"/>
    <numFmt numFmtId="178" formatCode="#,##0.0"/>
    <numFmt numFmtId="179" formatCode="#,##0.000_ ;\-#,##0.000\ "/>
    <numFmt numFmtId="180" formatCode="#,##0.00000_ ;\-#,##0.00000\ "/>
    <numFmt numFmtId="181" formatCode="#,##0.000000"/>
    <numFmt numFmtId="182" formatCode="#,##0.00_ ;\-#,##0.00\ "/>
    <numFmt numFmtId="183" formatCode="_-* #,##0_р_._-;\-* #,##0_р_._-;_-* &quot;-&quot;??_р_._-;_-@_-"/>
    <numFmt numFmtId="184" formatCode="_-* #,##0.000_р_._-;\-* #,##0.000_р_._-;_-* &quot;-&quot;??_р_._-;_-@_-"/>
    <numFmt numFmtId="185" formatCode="[$-FC19]d\ mmmm\ yyyy\ &quot;г.&quot;"/>
    <numFmt numFmtId="186" formatCode="#,##0_ ;\-#,##0\ "/>
    <numFmt numFmtId="187" formatCode="_-* #,##0.0_р_._-;\-* #,##0.0_р_._-;_-* &quot;-&quot;??_р_._-;_-@_-"/>
    <numFmt numFmtId="188" formatCode="_-* #,##0.0000_р_._-;\-* #,##0.0000_р_._-;_-* &quot;-&quot;??_р_._-;_-@_-"/>
    <numFmt numFmtId="189" formatCode="&quot;Да&quot;;&quot;Да&quot;;&quot;Нет&quot;"/>
    <numFmt numFmtId="190" formatCode="&quot;Истина&quot;;&quot;Истина&quot;;&quot;Ложь&quot;"/>
    <numFmt numFmtId="191" formatCode="&quot;Вкл&quot;;&quot;Вкл&quot;;&quot;Выкл&quot;"/>
    <numFmt numFmtId="192" formatCode="[$€-2]\ ###,000_);[Red]\([$€-2]\ ###,000\)"/>
  </numFmts>
  <fonts count="72">
    <font>
      <sz val="10"/>
      <name val="Arial CYR"/>
      <family val="0"/>
    </font>
    <font>
      <sz val="12"/>
      <name val="Times New Roman"/>
      <family val="1"/>
    </font>
    <font>
      <vertAlign val="superscript"/>
      <sz val="12"/>
      <name val="Times New Roman"/>
      <family val="1"/>
    </font>
    <font>
      <i/>
      <sz val="12"/>
      <name val="Times New Roman"/>
      <family val="1"/>
    </font>
    <font>
      <b/>
      <sz val="12"/>
      <name val="Times New Roman"/>
      <family val="1"/>
    </font>
    <font>
      <sz val="11"/>
      <color indexed="8"/>
      <name val="Calibri"/>
      <family val="2"/>
    </font>
    <font>
      <sz val="14"/>
      <name val="Times New Roman"/>
      <family val="1"/>
    </font>
    <font>
      <b/>
      <i/>
      <sz val="16"/>
      <name val="Times New Roman"/>
      <family val="1"/>
    </font>
    <font>
      <b/>
      <sz val="16"/>
      <name val="Times New Roman"/>
      <family val="1"/>
    </font>
    <font>
      <b/>
      <sz val="14"/>
      <name val="Times New Roman"/>
      <family val="1"/>
    </font>
    <font>
      <sz val="12"/>
      <color indexed="9"/>
      <name val="Times New Roman"/>
      <family val="1"/>
    </font>
    <font>
      <sz val="12"/>
      <color indexed="8"/>
      <name val="Times New Roman"/>
      <family val="1"/>
    </font>
    <font>
      <b/>
      <sz val="12"/>
      <color indexed="8"/>
      <name val="Times New Roman"/>
      <family val="1"/>
    </font>
    <font>
      <sz val="9"/>
      <name val="Tahoma"/>
      <family val="2"/>
    </font>
    <font>
      <sz val="8"/>
      <name val="Tahoma"/>
      <family val="2"/>
    </font>
    <font>
      <sz val="8"/>
      <name val="Arial"/>
      <family val="2"/>
    </font>
    <font>
      <b/>
      <vertAlign val="superscript"/>
      <sz val="12"/>
      <name val="Times New Roman"/>
      <family val="1"/>
    </font>
    <font>
      <sz val="10"/>
      <name val="Times New Roman"/>
      <family val="1"/>
    </font>
    <font>
      <b/>
      <sz val="8"/>
      <name val="Times New Roman"/>
      <family val="1"/>
    </font>
    <font>
      <sz val="8"/>
      <name val="Times New Roman"/>
      <family val="1"/>
    </font>
    <font>
      <vertAlign val="superscript"/>
      <sz val="8"/>
      <name val="Times New Roman"/>
      <family val="1"/>
    </font>
    <font>
      <b/>
      <vertAlign val="superscript"/>
      <sz val="8"/>
      <name val="Times New Roman"/>
      <family val="1"/>
    </font>
    <font>
      <i/>
      <sz val="8"/>
      <name val="Times New Roman"/>
      <family val="1"/>
    </font>
    <font>
      <sz val="10"/>
      <color indexed="8"/>
      <name val="Times New Roman"/>
      <family val="1"/>
    </font>
    <font>
      <b/>
      <sz val="10"/>
      <color indexed="8"/>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10"/>
      <name val="Times New Roman"/>
      <family val="1"/>
    </font>
    <font>
      <sz val="8"/>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2"/>
      <color rgb="FFFF0000"/>
      <name val="Times New Roman"/>
      <family val="1"/>
    </font>
    <font>
      <sz val="12"/>
      <color theme="0"/>
      <name val="Times New Roman"/>
      <family val="1"/>
    </font>
    <font>
      <sz val="10"/>
      <color theme="1"/>
      <name val="Times New Roman"/>
      <family val="1"/>
    </font>
    <font>
      <b/>
      <sz val="10"/>
      <color theme="1"/>
      <name val="Times New Roman"/>
      <family val="1"/>
    </font>
    <font>
      <sz val="8"/>
      <color theme="1"/>
      <name val="Times New Roman"/>
      <family val="1"/>
    </font>
    <font>
      <b/>
      <sz val="12"/>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indexed="43"/>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2"/>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theme="0" tint="-0.24997000396251678"/>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thin"/>
      <bottom style="thin"/>
    </border>
    <border>
      <left style="medium"/>
      <right style="thin"/>
      <top style="thin"/>
      <bottom style="thin"/>
    </border>
    <border>
      <left style="medium"/>
      <right style="thin"/>
      <top style="thin"/>
      <bottom style="medium"/>
    </border>
    <border>
      <left style="medium"/>
      <right style="thin"/>
      <top style="medium"/>
      <bottom style="thin"/>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color indexed="63"/>
      </left>
      <right style="thin"/>
      <top style="thin"/>
      <bottom style="thin"/>
    </border>
    <border>
      <left style="thin"/>
      <right style="medium"/>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color indexed="63"/>
      </top>
      <bottom>
        <color indexed="63"/>
      </bottom>
    </border>
    <border>
      <left style="thin"/>
      <right>
        <color indexed="63"/>
      </right>
      <top style="thin"/>
      <bottom style="thin"/>
    </border>
    <border>
      <left style="thin"/>
      <right>
        <color indexed="63"/>
      </right>
      <top style="thin"/>
      <bottom style="medium"/>
    </border>
    <border>
      <left style="medium"/>
      <right style="thin"/>
      <top/>
      <bottom style="medium"/>
    </border>
    <border>
      <left style="thin"/>
      <right style="thin"/>
      <top/>
      <bottom style="medium"/>
    </border>
    <border>
      <left style="thin"/>
      <right style="medium"/>
      <top/>
      <bottom style="medium"/>
    </border>
    <border>
      <left>
        <color indexed="63"/>
      </left>
      <right>
        <color indexed="63"/>
      </right>
      <top style="thin"/>
      <bottom style="thin"/>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color indexed="63"/>
      </top>
      <bottom>
        <color indexed="63"/>
      </bottom>
    </border>
    <border>
      <left style="thin"/>
      <right style="thin"/>
      <top/>
      <bottom/>
    </border>
    <border>
      <left>
        <color indexed="63"/>
      </left>
      <right style="thin"/>
      <top style="medium"/>
      <bottom style="thin"/>
    </border>
    <border>
      <left style="medium"/>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right style="thin"/>
      <top style="thin"/>
      <bottom style="medium"/>
    </border>
    <border>
      <left style="thin"/>
      <right/>
      <top style="medium"/>
      <bottom style="medium"/>
    </border>
    <border>
      <left/>
      <right/>
      <top/>
      <bottom style="thin"/>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5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4" fontId="13" fillId="28" borderId="6" applyBorder="0">
      <alignment horizontal="right"/>
      <protection/>
    </xf>
    <xf numFmtId="0" fontId="55" fillId="0" borderId="7" applyNumberFormat="0" applyFill="0" applyAlignment="0" applyProtection="0"/>
    <xf numFmtId="0" fontId="56" fillId="29" borderId="8" applyNumberFormat="0" applyAlignment="0" applyProtection="0"/>
    <xf numFmtId="0" fontId="57" fillId="0" borderId="0" applyNumberFormat="0" applyFill="0" applyBorder="0" applyAlignment="0" applyProtection="0"/>
    <xf numFmtId="0" fontId="58" fillId="30" borderId="0" applyNumberFormat="0" applyBorder="0" applyAlignment="0" applyProtection="0"/>
    <xf numFmtId="49" fontId="13" fillId="0" borderId="0" applyBorder="0">
      <alignment vertical="top"/>
      <protection/>
    </xf>
    <xf numFmtId="0" fontId="0" fillId="0" borderId="0">
      <alignment/>
      <protection/>
    </xf>
    <xf numFmtId="0" fontId="0" fillId="0" borderId="0">
      <alignment/>
      <protection/>
    </xf>
    <xf numFmtId="0" fontId="15" fillId="0" borderId="0">
      <alignment/>
      <protection/>
    </xf>
    <xf numFmtId="0" fontId="46" fillId="0" borderId="0">
      <alignment/>
      <protection/>
    </xf>
    <xf numFmtId="0" fontId="46" fillId="0" borderId="0">
      <alignment/>
      <protection/>
    </xf>
    <xf numFmtId="0" fontId="5" fillId="0" borderId="0">
      <alignment/>
      <protection/>
    </xf>
    <xf numFmtId="0" fontId="59" fillId="0" borderId="0" applyNumberFormat="0" applyFill="0" applyBorder="0" applyAlignment="0" applyProtection="0"/>
    <xf numFmtId="0" fontId="60" fillId="31" borderId="0" applyNumberFormat="0" applyBorder="0" applyAlignment="0" applyProtection="0"/>
    <xf numFmtId="0" fontId="61" fillId="0" borderId="0" applyNumberFormat="0" applyFill="0" applyBorder="0" applyAlignment="0" applyProtection="0"/>
    <xf numFmtId="0" fontId="0" fillId="32" borderId="9"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62" fillId="0" borderId="10" applyNumberFormat="0" applyFill="0" applyAlignment="0" applyProtection="0"/>
    <xf numFmtId="0" fontId="6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0" fillId="0" borderId="0" applyFont="0" applyFill="0" applyBorder="0" applyAlignment="0" applyProtection="0"/>
    <xf numFmtId="4" fontId="13" fillId="33" borderId="0" applyFont="0" applyBorder="0">
      <alignment horizontal="right"/>
      <protection/>
    </xf>
    <xf numFmtId="4" fontId="13" fillId="33" borderId="0" applyBorder="0">
      <alignment horizontal="right"/>
      <protection/>
    </xf>
    <xf numFmtId="0" fontId="64" fillId="34" borderId="0" applyNumberFormat="0" applyBorder="0" applyAlignment="0" applyProtection="0"/>
  </cellStyleXfs>
  <cellXfs count="463">
    <xf numFmtId="0" fontId="0" fillId="0" borderId="0" xfId="0" applyAlignment="1">
      <alignment/>
    </xf>
    <xf numFmtId="0" fontId="1" fillId="0" borderId="0" xfId="0" applyFont="1" applyAlignment="1">
      <alignment/>
    </xf>
    <xf numFmtId="0" fontId="10" fillId="0" borderId="11" xfId="0" applyFont="1" applyFill="1" applyBorder="1" applyAlignment="1">
      <alignment horizontal="left" vertical="top" wrapText="1"/>
    </xf>
    <xf numFmtId="0" fontId="6" fillId="0" borderId="0" xfId="0" applyFont="1" applyAlignment="1">
      <alignment/>
    </xf>
    <xf numFmtId="0" fontId="4" fillId="0" borderId="12" xfId="0" applyFont="1" applyBorder="1" applyAlignment="1">
      <alignment/>
    </xf>
    <xf numFmtId="0" fontId="9" fillId="0" borderId="12" xfId="0" applyFont="1" applyBorder="1" applyAlignment="1">
      <alignment/>
    </xf>
    <xf numFmtId="0" fontId="9" fillId="0" borderId="13" xfId="0" applyFont="1" applyBorder="1" applyAlignment="1">
      <alignment/>
    </xf>
    <xf numFmtId="0" fontId="4" fillId="0" borderId="14" xfId="0" applyFont="1" applyBorder="1" applyAlignment="1">
      <alignment/>
    </xf>
    <xf numFmtId="0" fontId="1" fillId="0" borderId="0" xfId="0" applyFont="1" applyFill="1" applyAlignment="1">
      <alignment/>
    </xf>
    <xf numFmtId="0" fontId="10" fillId="0" borderId="15" xfId="0" applyFont="1" applyBorder="1" applyAlignment="1">
      <alignment horizontal="left" vertical="center" wrapText="1"/>
    </xf>
    <xf numFmtId="0" fontId="0" fillId="35" borderId="0" xfId="0" applyFill="1" applyAlignment="1">
      <alignment/>
    </xf>
    <xf numFmtId="0" fontId="10" fillId="0" borderId="16" xfId="0" applyFont="1" applyFill="1" applyBorder="1" applyAlignment="1">
      <alignment horizontal="left" vertical="top" wrapText="1"/>
    </xf>
    <xf numFmtId="0" fontId="10" fillId="0" borderId="17" xfId="0" applyFont="1" applyFill="1" applyBorder="1" applyAlignment="1">
      <alignment horizontal="left" vertical="top" wrapText="1"/>
    </xf>
    <xf numFmtId="0" fontId="10" fillId="0" borderId="0" xfId="0" applyFont="1" applyFill="1" applyBorder="1" applyAlignment="1">
      <alignment horizontal="left" vertical="top"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21" xfId="0" applyFont="1" applyFill="1" applyBorder="1" applyAlignment="1">
      <alignment horizontal="center" vertical="top" wrapText="1"/>
    </xf>
    <xf numFmtId="0" fontId="1" fillId="0" borderId="22" xfId="0" applyFont="1" applyFill="1" applyBorder="1" applyAlignment="1">
      <alignment horizontal="left" vertical="top" wrapText="1"/>
    </xf>
    <xf numFmtId="0" fontId="1" fillId="0" borderId="22" xfId="0" applyFont="1" applyFill="1" applyBorder="1" applyAlignment="1">
      <alignment horizontal="center" vertical="top" wrapText="1"/>
    </xf>
    <xf numFmtId="171" fontId="1" fillId="0" borderId="6" xfId="69" applyFont="1" applyFill="1" applyBorder="1" applyAlignment="1">
      <alignment horizontal="center" vertical="top"/>
    </xf>
    <xf numFmtId="171" fontId="1" fillId="0" borderId="23" xfId="69" applyFont="1" applyFill="1" applyBorder="1" applyAlignment="1">
      <alignment horizontal="center" vertical="top"/>
    </xf>
    <xf numFmtId="0" fontId="1" fillId="0" borderId="12" xfId="0" applyFont="1" applyFill="1" applyBorder="1" applyAlignment="1">
      <alignment horizontal="center" vertical="top" wrapText="1"/>
    </xf>
    <xf numFmtId="0" fontId="1" fillId="0" borderId="6" xfId="0" applyFont="1" applyFill="1" applyBorder="1" applyAlignment="1">
      <alignment horizontal="left" vertical="top" wrapText="1"/>
    </xf>
    <xf numFmtId="0" fontId="1" fillId="0" borderId="6" xfId="0" applyFont="1" applyFill="1" applyBorder="1" applyAlignment="1">
      <alignment horizontal="center" vertical="top" wrapText="1"/>
    </xf>
    <xf numFmtId="171" fontId="1" fillId="0" borderId="6" xfId="69" applyFont="1" applyFill="1" applyBorder="1" applyAlignment="1">
      <alignment horizontal="right" vertical="top"/>
    </xf>
    <xf numFmtId="171" fontId="1" fillId="0" borderId="23" xfId="69" applyFont="1" applyFill="1" applyBorder="1" applyAlignment="1">
      <alignment horizontal="right" vertical="top"/>
    </xf>
    <xf numFmtId="0" fontId="1" fillId="0" borderId="12" xfId="0" applyFont="1" applyFill="1" applyBorder="1" applyAlignment="1">
      <alignment horizontal="center" wrapText="1"/>
    </xf>
    <xf numFmtId="0" fontId="1" fillId="0" borderId="6" xfId="0" applyFont="1" applyFill="1" applyBorder="1" applyAlignment="1">
      <alignment horizontal="left" wrapText="1"/>
    </xf>
    <xf numFmtId="0" fontId="1" fillId="0" borderId="6" xfId="0" applyFont="1" applyFill="1" applyBorder="1" applyAlignment="1">
      <alignment horizontal="center" wrapText="1"/>
    </xf>
    <xf numFmtId="171" fontId="1" fillId="0" borderId="6" xfId="69" applyFont="1" applyFill="1" applyBorder="1" applyAlignment="1">
      <alignment horizontal="center" vertical="center" wrapText="1"/>
    </xf>
    <xf numFmtId="171" fontId="1" fillId="0" borderId="23" xfId="69"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23" xfId="0" applyFont="1" applyFill="1" applyBorder="1" applyAlignment="1">
      <alignment horizontal="center" vertical="center" wrapText="1"/>
    </xf>
    <xf numFmtId="171" fontId="65" fillId="0" borderId="6" xfId="69" applyFont="1" applyFill="1" applyBorder="1" applyAlignment="1">
      <alignment horizontal="center" vertical="center" wrapText="1"/>
    </xf>
    <xf numFmtId="171" fontId="66" fillId="0" borderId="6" xfId="69" applyFont="1" applyFill="1" applyBorder="1" applyAlignment="1">
      <alignment horizontal="center" vertical="center" wrapText="1"/>
    </xf>
    <xf numFmtId="182" fontId="1" fillId="0" borderId="6" xfId="69" applyNumberFormat="1" applyFont="1" applyFill="1" applyBorder="1" applyAlignment="1">
      <alignment horizontal="right" vertical="center"/>
    </xf>
    <xf numFmtId="0" fontId="3" fillId="0" borderId="6" xfId="0" applyFont="1" applyFill="1" applyBorder="1" applyAlignment="1">
      <alignment horizontal="left" vertical="top" wrapText="1"/>
    </xf>
    <xf numFmtId="171" fontId="65" fillId="0" borderId="23" xfId="69" applyFont="1" applyFill="1" applyBorder="1" applyAlignment="1">
      <alignment horizontal="center" vertical="center" wrapText="1"/>
    </xf>
    <xf numFmtId="171" fontId="1" fillId="0" borderId="6" xfId="69" applyFont="1" applyFill="1" applyBorder="1" applyAlignment="1">
      <alignment horizontal="right" vertical="center" wrapText="1"/>
    </xf>
    <xf numFmtId="171" fontId="67" fillId="0" borderId="6" xfId="69" applyFont="1" applyFill="1" applyBorder="1" applyAlignment="1">
      <alignment horizontal="right" vertical="center" wrapText="1"/>
    </xf>
    <xf numFmtId="0" fontId="1" fillId="0" borderId="13" xfId="0" applyFont="1" applyFill="1" applyBorder="1" applyAlignment="1">
      <alignment horizontal="center" vertical="top" wrapText="1"/>
    </xf>
    <xf numFmtId="0" fontId="1" fillId="0" borderId="24" xfId="0" applyFont="1" applyFill="1" applyBorder="1" applyAlignment="1">
      <alignment horizontal="left" vertical="top" wrapText="1"/>
    </xf>
    <xf numFmtId="0" fontId="1" fillId="0" borderId="24" xfId="0" applyFont="1" applyFill="1" applyBorder="1" applyAlignment="1">
      <alignment horizontal="center" vertical="top" wrapText="1"/>
    </xf>
    <xf numFmtId="171" fontId="1" fillId="0" borderId="24" xfId="69" applyFont="1" applyFill="1" applyBorder="1" applyAlignment="1">
      <alignment horizontal="center" vertical="center" wrapText="1"/>
    </xf>
    <xf numFmtId="171" fontId="1" fillId="0" borderId="25" xfId="69"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26" xfId="0" applyFont="1" applyFill="1" applyBorder="1" applyAlignment="1">
      <alignment horizontal="left" vertical="top" wrapText="1"/>
    </xf>
    <xf numFmtId="0" fontId="1" fillId="0" borderId="26" xfId="0" applyFont="1" applyFill="1" applyBorder="1" applyAlignment="1">
      <alignment horizontal="center" vertical="top" wrapText="1"/>
    </xf>
    <xf numFmtId="171" fontId="1" fillId="0" borderId="26" xfId="69" applyFont="1" applyFill="1" applyBorder="1" applyAlignment="1">
      <alignment horizontal="center" vertical="top"/>
    </xf>
    <xf numFmtId="171" fontId="1" fillId="0" borderId="27" xfId="69" applyFont="1" applyFill="1" applyBorder="1" applyAlignment="1">
      <alignment horizontal="center" vertical="top"/>
    </xf>
    <xf numFmtId="171" fontId="1" fillId="0" borderId="6" xfId="69" applyFont="1" applyFill="1" applyBorder="1" applyAlignment="1">
      <alignment horizontal="right"/>
    </xf>
    <xf numFmtId="171" fontId="1" fillId="0" borderId="23" xfId="69" applyFont="1" applyFill="1" applyBorder="1" applyAlignment="1">
      <alignment horizontal="right"/>
    </xf>
    <xf numFmtId="171" fontId="1" fillId="0" borderId="6" xfId="69" applyFont="1" applyFill="1" applyBorder="1" applyAlignment="1">
      <alignment horizontal="right" vertical="center"/>
    </xf>
    <xf numFmtId="171" fontId="1" fillId="0" borderId="23" xfId="69" applyFont="1" applyFill="1" applyBorder="1" applyAlignment="1">
      <alignment horizontal="right" vertical="center"/>
    </xf>
    <xf numFmtId="171" fontId="1" fillId="0" borderId="6" xfId="69" applyFont="1" applyFill="1" applyBorder="1" applyAlignment="1">
      <alignment horizontal="center" vertical="top" wrapText="1"/>
    </xf>
    <xf numFmtId="171" fontId="1" fillId="0" borderId="24" xfId="69" applyFont="1" applyFill="1" applyBorder="1" applyAlignment="1">
      <alignment horizontal="right" vertical="top"/>
    </xf>
    <xf numFmtId="171" fontId="1" fillId="0" borderId="25" xfId="69" applyFont="1" applyFill="1" applyBorder="1" applyAlignment="1">
      <alignment horizontal="right" vertical="top"/>
    </xf>
    <xf numFmtId="0" fontId="1" fillId="0" borderId="26" xfId="0" applyFont="1" applyFill="1" applyBorder="1" applyAlignment="1">
      <alignment horizontal="center" vertical="top"/>
    </xf>
    <xf numFmtId="0" fontId="1" fillId="0" borderId="27" xfId="0" applyFont="1" applyFill="1" applyBorder="1" applyAlignment="1">
      <alignment horizontal="center" vertical="top"/>
    </xf>
    <xf numFmtId="0" fontId="1" fillId="0" borderId="6" xfId="0" applyFont="1" applyFill="1" applyBorder="1" applyAlignment="1">
      <alignment horizontal="center" vertical="top"/>
    </xf>
    <xf numFmtId="0" fontId="1" fillId="0" borderId="23" xfId="0" applyFont="1" applyFill="1" applyBorder="1" applyAlignment="1">
      <alignment horizontal="center" vertical="top"/>
    </xf>
    <xf numFmtId="171" fontId="1" fillId="0" borderId="6" xfId="69" applyFont="1" applyFill="1" applyBorder="1" applyAlignment="1">
      <alignment horizontal="right" vertical="top" wrapText="1"/>
    </xf>
    <xf numFmtId="171" fontId="1" fillId="0" borderId="23" xfId="69" applyFont="1" applyFill="1" applyBorder="1" applyAlignment="1">
      <alignment horizontal="right" vertical="top" wrapText="1"/>
    </xf>
    <xf numFmtId="0" fontId="1" fillId="0" borderId="23" xfId="0" applyFont="1" applyFill="1" applyBorder="1" applyAlignment="1">
      <alignment horizontal="center" vertical="top" wrapText="1"/>
    </xf>
    <xf numFmtId="171" fontId="1" fillId="0" borderId="28" xfId="69" applyFont="1" applyFill="1" applyBorder="1" applyAlignment="1">
      <alignment horizontal="right" vertical="top"/>
    </xf>
    <xf numFmtId="0" fontId="1" fillId="0" borderId="24" xfId="0" applyFont="1" applyFill="1" applyBorder="1" applyAlignment="1">
      <alignment horizontal="center" vertical="top"/>
    </xf>
    <xf numFmtId="0" fontId="1" fillId="0" borderId="25" xfId="0" applyFont="1" applyFill="1" applyBorder="1" applyAlignment="1">
      <alignment horizontal="center" vertical="top"/>
    </xf>
    <xf numFmtId="171" fontId="1" fillId="0" borderId="22" xfId="69" applyFont="1" applyFill="1" applyBorder="1" applyAlignment="1">
      <alignment horizontal="right" vertical="top" wrapText="1"/>
    </xf>
    <xf numFmtId="171" fontId="1" fillId="0" borderId="29" xfId="69" applyFont="1" applyFill="1" applyBorder="1" applyAlignment="1">
      <alignment horizontal="right" vertical="top" wrapText="1"/>
    </xf>
    <xf numFmtId="171" fontId="1" fillId="0" borderId="6" xfId="69" applyFont="1" applyFill="1" applyBorder="1" applyAlignment="1">
      <alignment horizontal="right" wrapText="1"/>
    </xf>
    <xf numFmtId="171" fontId="1" fillId="0" borderId="23" xfId="69" applyFont="1" applyFill="1" applyBorder="1" applyAlignment="1">
      <alignment horizontal="right" wrapText="1"/>
    </xf>
    <xf numFmtId="171" fontId="1" fillId="0" borderId="23" xfId="69" applyFont="1" applyFill="1" applyBorder="1" applyAlignment="1">
      <alignment horizontal="right" vertical="center" wrapText="1"/>
    </xf>
    <xf numFmtId="171" fontId="1" fillId="0" borderId="23" xfId="69" applyFont="1" applyFill="1" applyBorder="1" applyAlignment="1">
      <alignment horizontal="center" vertical="top" wrapText="1"/>
    </xf>
    <xf numFmtId="171" fontId="1" fillId="0" borderId="24" xfId="69" applyFont="1" applyFill="1" applyBorder="1" applyAlignment="1">
      <alignment horizontal="right" vertical="top" wrapText="1"/>
    </xf>
    <xf numFmtId="171" fontId="1" fillId="0" borderId="25" xfId="69" applyFont="1" applyFill="1" applyBorder="1" applyAlignment="1">
      <alignment horizontal="right" vertical="top" wrapText="1"/>
    </xf>
    <xf numFmtId="0" fontId="1" fillId="0" borderId="24" xfId="0" applyFont="1" applyFill="1" applyBorder="1" applyAlignment="1">
      <alignment horizontal="center" vertical="center" wrapText="1"/>
    </xf>
    <xf numFmtId="0" fontId="1" fillId="0" borderId="29" xfId="0" applyFont="1" applyFill="1" applyBorder="1" applyAlignment="1">
      <alignment horizontal="center" vertical="top" wrapText="1"/>
    </xf>
    <xf numFmtId="0" fontId="1" fillId="0" borderId="25" xfId="0" applyFont="1" applyFill="1" applyBorder="1" applyAlignment="1">
      <alignment horizontal="center" vertical="top" wrapText="1"/>
    </xf>
    <xf numFmtId="0" fontId="1" fillId="0" borderId="22" xfId="0" applyFont="1" applyFill="1" applyBorder="1" applyAlignment="1">
      <alignment horizontal="center" vertical="top"/>
    </xf>
    <xf numFmtId="0" fontId="1" fillId="0" borderId="29" xfId="0" applyFont="1" applyFill="1" applyBorder="1" applyAlignment="1">
      <alignment horizontal="center" vertical="top"/>
    </xf>
    <xf numFmtId="10" fontId="1" fillId="0" borderId="6" xfId="69" applyNumberFormat="1" applyFont="1" applyFill="1" applyBorder="1" applyAlignment="1">
      <alignment horizontal="right" vertical="center" wrapText="1"/>
    </xf>
    <xf numFmtId="10" fontId="1" fillId="0" borderId="6" xfId="0" applyNumberFormat="1" applyFont="1" applyFill="1" applyBorder="1" applyAlignment="1">
      <alignment horizontal="right" vertical="center" wrapText="1"/>
    </xf>
    <xf numFmtId="10" fontId="1" fillId="0" borderId="23" xfId="69" applyNumberFormat="1" applyFont="1" applyFill="1" applyBorder="1" applyAlignment="1">
      <alignment horizontal="right" vertical="center" wrapText="1"/>
    </xf>
    <xf numFmtId="4" fontId="14" fillId="0" borderId="6" xfId="75" applyFont="1" applyFill="1" applyBorder="1" applyAlignment="1">
      <alignment horizontal="right" vertical="center"/>
      <protection/>
    </xf>
    <xf numFmtId="0" fontId="1" fillId="0" borderId="25" xfId="0" applyFont="1" applyFill="1" applyBorder="1" applyAlignment="1">
      <alignment horizontal="center" vertical="center" wrapText="1"/>
    </xf>
    <xf numFmtId="10" fontId="1" fillId="0" borderId="6" xfId="69" applyNumberFormat="1" applyFont="1" applyFill="1" applyBorder="1" applyAlignment="1">
      <alignment horizontal="center" vertical="center" wrapText="1"/>
    </xf>
    <xf numFmtId="10" fontId="1" fillId="0" borderId="6" xfId="0" applyNumberFormat="1" applyFont="1" applyFill="1" applyBorder="1" applyAlignment="1">
      <alignment horizontal="center" vertical="center" wrapText="1"/>
    </xf>
    <xf numFmtId="10" fontId="1" fillId="0" borderId="23" xfId="69" applyNumberFormat="1" applyFont="1" applyFill="1" applyBorder="1" applyAlignment="1">
      <alignment horizontal="center" vertical="center" wrapText="1"/>
    </xf>
    <xf numFmtId="171" fontId="0" fillId="0" borderId="6" xfId="69" applyFont="1" applyFill="1" applyBorder="1" applyAlignment="1">
      <alignment horizontal="right" vertical="top"/>
    </xf>
    <xf numFmtId="10" fontId="1" fillId="0" borderId="6" xfId="69" applyNumberFormat="1" applyFont="1" applyFill="1" applyBorder="1" applyAlignment="1">
      <alignment horizontal="right" vertical="top" wrapText="1"/>
    </xf>
    <xf numFmtId="10" fontId="1" fillId="0" borderId="6" xfId="69" applyNumberFormat="1" applyFont="1" applyFill="1" applyBorder="1" applyAlignment="1">
      <alignment horizontal="right" vertical="top"/>
    </xf>
    <xf numFmtId="10" fontId="1" fillId="0" borderId="23" xfId="69" applyNumberFormat="1" applyFont="1" applyFill="1" applyBorder="1" applyAlignment="1">
      <alignment horizontal="right" vertical="top"/>
    </xf>
    <xf numFmtId="171" fontId="1" fillId="0" borderId="22" xfId="69" applyFont="1" applyFill="1" applyBorder="1" applyAlignment="1">
      <alignment horizontal="right" vertical="top"/>
    </xf>
    <xf numFmtId="171" fontId="1" fillId="0" borderId="29" xfId="69" applyFont="1" applyFill="1" applyBorder="1" applyAlignment="1">
      <alignment horizontal="right" vertical="top"/>
    </xf>
    <xf numFmtId="0" fontId="1" fillId="0" borderId="30"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32" xfId="0" applyFont="1" applyFill="1" applyBorder="1" applyAlignment="1">
      <alignment horizontal="center" vertical="center" wrapText="1"/>
    </xf>
    <xf numFmtId="171" fontId="1" fillId="0" borderId="6" xfId="73" applyFont="1" applyFill="1" applyBorder="1" applyAlignment="1">
      <alignment horizontal="right"/>
    </xf>
    <xf numFmtId="171" fontId="1" fillId="0" borderId="23" xfId="73" applyFont="1" applyFill="1" applyBorder="1" applyAlignment="1">
      <alignment horizontal="right"/>
    </xf>
    <xf numFmtId="171" fontId="1" fillId="0" borderId="6" xfId="73" applyFont="1" applyFill="1" applyBorder="1" applyAlignment="1">
      <alignment horizontal="right" vertical="center"/>
    </xf>
    <xf numFmtId="171" fontId="1" fillId="0" borderId="23" xfId="73" applyFont="1" applyFill="1" applyBorder="1" applyAlignment="1">
      <alignment horizontal="right" vertical="center"/>
    </xf>
    <xf numFmtId="171" fontId="0" fillId="0" borderId="6" xfId="73" applyFont="1" applyFill="1" applyBorder="1" applyAlignment="1">
      <alignment horizontal="right" vertical="top"/>
    </xf>
    <xf numFmtId="171" fontId="1" fillId="0" borderId="6" xfId="73" applyFont="1" applyFill="1" applyBorder="1" applyAlignment="1">
      <alignment horizontal="right" vertical="top"/>
    </xf>
    <xf numFmtId="171" fontId="1" fillId="0" borderId="23" xfId="73" applyFont="1" applyFill="1" applyBorder="1" applyAlignment="1">
      <alignment horizontal="right" vertical="top"/>
    </xf>
    <xf numFmtId="10" fontId="1" fillId="0" borderId="6" xfId="73" applyNumberFormat="1" applyFont="1" applyFill="1" applyBorder="1" applyAlignment="1">
      <alignment horizontal="right" vertical="top" wrapText="1"/>
    </xf>
    <xf numFmtId="10" fontId="1" fillId="0" borderId="6" xfId="73" applyNumberFormat="1" applyFont="1" applyFill="1" applyBorder="1" applyAlignment="1">
      <alignment horizontal="right" vertical="top"/>
    </xf>
    <xf numFmtId="10" fontId="1" fillId="0" borderId="23" xfId="73" applyNumberFormat="1" applyFont="1" applyFill="1" applyBorder="1" applyAlignment="1">
      <alignment horizontal="right" vertical="top"/>
    </xf>
    <xf numFmtId="171" fontId="1" fillId="0" borderId="24" xfId="73" applyFont="1" applyFill="1" applyBorder="1" applyAlignment="1">
      <alignment horizontal="right" vertical="top"/>
    </xf>
    <xf numFmtId="171" fontId="1" fillId="0" borderId="25" xfId="73" applyFont="1" applyFill="1" applyBorder="1" applyAlignment="1">
      <alignment horizontal="right" vertical="top"/>
    </xf>
    <xf numFmtId="171" fontId="1" fillId="0" borderId="26" xfId="69" applyFont="1" applyFill="1" applyBorder="1" applyAlignment="1">
      <alignment horizontal="right" vertical="top"/>
    </xf>
    <xf numFmtId="171" fontId="1" fillId="0" borderId="27" xfId="69" applyFont="1" applyFill="1" applyBorder="1" applyAlignment="1">
      <alignment horizontal="right" vertical="top"/>
    </xf>
    <xf numFmtId="0" fontId="1" fillId="0" borderId="6" xfId="0" applyFont="1" applyFill="1" applyBorder="1" applyAlignment="1">
      <alignment vertical="center" wrapText="1"/>
    </xf>
    <xf numFmtId="4" fontId="1" fillId="0" borderId="6" xfId="0" applyNumberFormat="1" applyFont="1" applyFill="1" applyBorder="1" applyAlignment="1">
      <alignment horizontal="center" vertical="center" wrapText="1"/>
    </xf>
    <xf numFmtId="4" fontId="1" fillId="0" borderId="23" xfId="0" applyNumberFormat="1" applyFont="1" applyFill="1" applyBorder="1" applyAlignment="1">
      <alignment horizontal="center" vertical="center" wrapText="1"/>
    </xf>
    <xf numFmtId="4" fontId="1" fillId="0" borderId="6" xfId="0" applyNumberFormat="1" applyFont="1" applyFill="1" applyBorder="1" applyAlignment="1">
      <alignment horizontal="center" vertical="top" wrapText="1"/>
    </xf>
    <xf numFmtId="4" fontId="1" fillId="0" borderId="23" xfId="0" applyNumberFormat="1" applyFont="1" applyFill="1" applyBorder="1" applyAlignment="1">
      <alignment horizontal="center" vertical="top" wrapText="1"/>
    </xf>
    <xf numFmtId="4" fontId="1" fillId="0" borderId="6" xfId="0" applyNumberFormat="1" applyFont="1" applyFill="1" applyBorder="1" applyAlignment="1">
      <alignment horizontal="center" vertical="top"/>
    </xf>
    <xf numFmtId="4" fontId="1" fillId="0" borderId="23" xfId="0" applyNumberFormat="1" applyFont="1" applyFill="1" applyBorder="1" applyAlignment="1">
      <alignment horizontal="center" vertical="top"/>
    </xf>
    <xf numFmtId="0" fontId="1" fillId="0" borderId="22" xfId="0" applyFont="1" applyFill="1" applyBorder="1" applyAlignment="1">
      <alignment horizontal="right" vertical="top"/>
    </xf>
    <xf numFmtId="0" fontId="1" fillId="0" borderId="29" xfId="0" applyFont="1" applyFill="1" applyBorder="1" applyAlignment="1">
      <alignment horizontal="right" vertical="top"/>
    </xf>
    <xf numFmtId="0" fontId="11" fillId="0" borderId="6" xfId="60" applyFont="1" applyFill="1" applyBorder="1" applyAlignment="1">
      <alignment horizontal="center" vertical="center" wrapText="1"/>
      <protection/>
    </xf>
    <xf numFmtId="0" fontId="11" fillId="0" borderId="23" xfId="60" applyFont="1" applyFill="1" applyBorder="1" applyAlignment="1">
      <alignment horizontal="center" vertical="center" wrapText="1"/>
      <protection/>
    </xf>
    <xf numFmtId="0" fontId="11" fillId="0" borderId="12" xfId="60" applyFont="1" applyFill="1" applyBorder="1" applyAlignment="1">
      <alignment horizontal="center" vertical="top" wrapText="1"/>
      <protection/>
    </xf>
    <xf numFmtId="0" fontId="11" fillId="0" borderId="6" xfId="60" applyFont="1" applyFill="1" applyBorder="1" applyAlignment="1">
      <alignment horizontal="left" vertical="top" wrapText="1"/>
      <protection/>
    </xf>
    <xf numFmtId="0" fontId="11" fillId="0" borderId="6" xfId="60" applyFont="1" applyFill="1" applyBorder="1" applyAlignment="1">
      <alignment horizontal="center" vertical="top" wrapText="1"/>
      <protection/>
    </xf>
    <xf numFmtId="0" fontId="11" fillId="0" borderId="6" xfId="60" applyFont="1" applyFill="1" applyBorder="1" applyAlignment="1">
      <alignment horizontal="center" vertical="top"/>
      <protection/>
    </xf>
    <xf numFmtId="0" fontId="11" fillId="0" borderId="23" xfId="60" applyFont="1" applyFill="1" applyBorder="1" applyAlignment="1">
      <alignment horizontal="center" vertical="top"/>
      <protection/>
    </xf>
    <xf numFmtId="171" fontId="11" fillId="0" borderId="6" xfId="69" applyFont="1" applyFill="1" applyBorder="1" applyAlignment="1">
      <alignment horizontal="right" vertical="top"/>
    </xf>
    <xf numFmtId="171" fontId="11" fillId="0" borderId="23" xfId="69" applyFont="1" applyFill="1" applyBorder="1" applyAlignment="1">
      <alignment horizontal="right" vertical="top"/>
    </xf>
    <xf numFmtId="0" fontId="11" fillId="0" borderId="33" xfId="60" applyFont="1" applyFill="1" applyBorder="1" applyAlignment="1">
      <alignment horizontal="center" vertical="top" wrapText="1"/>
      <protection/>
    </xf>
    <xf numFmtId="0" fontId="11" fillId="0" borderId="34" xfId="60" applyFont="1" applyFill="1" applyBorder="1" applyAlignment="1">
      <alignment horizontal="left" vertical="top" wrapText="1"/>
      <protection/>
    </xf>
    <xf numFmtId="0" fontId="11" fillId="0" borderId="34" xfId="60" applyFont="1" applyFill="1" applyBorder="1" applyAlignment="1">
      <alignment horizontal="center" vertical="top" wrapText="1"/>
      <protection/>
    </xf>
    <xf numFmtId="171" fontId="11" fillId="0" borderId="6" xfId="73" applyFont="1" applyFill="1" applyBorder="1" applyAlignment="1">
      <alignment horizontal="right" vertical="top"/>
    </xf>
    <xf numFmtId="0" fontId="11" fillId="0" borderId="13" xfId="60" applyFont="1" applyFill="1" applyBorder="1" applyAlignment="1">
      <alignment horizontal="center" vertical="top" wrapText="1"/>
      <protection/>
    </xf>
    <xf numFmtId="0" fontId="11" fillId="0" borderId="24" xfId="60" applyFont="1" applyFill="1" applyBorder="1" applyAlignment="1">
      <alignment horizontal="left" vertical="top" wrapText="1"/>
      <protection/>
    </xf>
    <xf numFmtId="0" fontId="11" fillId="0" borderId="24" xfId="60" applyFont="1" applyFill="1" applyBorder="1" applyAlignment="1">
      <alignment horizontal="center" vertical="top" wrapText="1"/>
      <protection/>
    </xf>
    <xf numFmtId="0" fontId="12" fillId="0" borderId="6" xfId="60" applyFont="1" applyFill="1" applyBorder="1" applyAlignment="1">
      <alignment horizontal="left" vertical="top" wrapText="1"/>
      <protection/>
    </xf>
    <xf numFmtId="171" fontId="11" fillId="0" borderId="23" xfId="73" applyFont="1" applyFill="1" applyBorder="1" applyAlignment="1">
      <alignment horizontal="right" vertical="top"/>
    </xf>
    <xf numFmtId="171" fontId="11" fillId="0" borderId="34" xfId="73" applyFont="1" applyFill="1" applyBorder="1" applyAlignment="1">
      <alignment horizontal="right" vertical="top"/>
    </xf>
    <xf numFmtId="171" fontId="11" fillId="0" borderId="35" xfId="73" applyFont="1" applyFill="1" applyBorder="1" applyAlignment="1">
      <alignment horizontal="right" vertical="top"/>
    </xf>
    <xf numFmtId="0" fontId="11" fillId="0" borderId="24" xfId="60" applyFont="1" applyFill="1" applyBorder="1" applyAlignment="1">
      <alignment horizontal="center" vertical="center" wrapText="1"/>
      <protection/>
    </xf>
    <xf numFmtId="0" fontId="11" fillId="0" borderId="21" xfId="60" applyFont="1" applyFill="1" applyBorder="1" applyAlignment="1">
      <alignment horizontal="center" vertical="top" wrapText="1"/>
      <protection/>
    </xf>
    <xf numFmtId="0" fontId="11" fillId="0" borderId="22" xfId="60" applyFont="1" applyFill="1" applyBorder="1" applyAlignment="1">
      <alignment horizontal="left" vertical="top" wrapText="1"/>
      <protection/>
    </xf>
    <xf numFmtId="0" fontId="11" fillId="0" borderId="22" xfId="60" applyFont="1" applyFill="1" applyBorder="1" applyAlignment="1">
      <alignment horizontal="center" vertical="top" wrapText="1"/>
      <protection/>
    </xf>
    <xf numFmtId="171" fontId="11" fillId="0" borderId="24" xfId="73" applyFont="1" applyFill="1" applyBorder="1" applyAlignment="1">
      <alignment horizontal="right" vertical="top"/>
    </xf>
    <xf numFmtId="171" fontId="11" fillId="0" borderId="25" xfId="73" applyFont="1" applyFill="1" applyBorder="1" applyAlignment="1">
      <alignment horizontal="right" vertical="top"/>
    </xf>
    <xf numFmtId="0" fontId="12" fillId="0" borderId="22" xfId="60" applyFont="1" applyFill="1" applyBorder="1" applyAlignment="1">
      <alignment horizontal="left" vertical="top" wrapText="1"/>
      <protection/>
    </xf>
    <xf numFmtId="0" fontId="11" fillId="0" borderId="22" xfId="60" applyFont="1" applyFill="1" applyBorder="1" applyAlignment="1">
      <alignment horizontal="center" vertical="top"/>
      <protection/>
    </xf>
    <xf numFmtId="0" fontId="11" fillId="0" borderId="29" xfId="60" applyFont="1" applyFill="1" applyBorder="1" applyAlignment="1">
      <alignment horizontal="center" vertical="top"/>
      <protection/>
    </xf>
    <xf numFmtId="183" fontId="1" fillId="0" borderId="6" xfId="69" applyNumberFormat="1" applyFont="1" applyFill="1" applyBorder="1" applyAlignment="1">
      <alignment horizontal="center" vertical="top"/>
    </xf>
    <xf numFmtId="183" fontId="1" fillId="0" borderId="23" xfId="69" applyNumberFormat="1" applyFont="1" applyFill="1" applyBorder="1" applyAlignment="1">
      <alignment horizontal="center" vertical="top"/>
    </xf>
    <xf numFmtId="0" fontId="11" fillId="0" borderId="22" xfId="60" applyFont="1" applyBorder="1" applyAlignment="1">
      <alignment horizontal="center" vertical="center" wrapText="1"/>
      <protection/>
    </xf>
    <xf numFmtId="0" fontId="11" fillId="0" borderId="29" xfId="60" applyFont="1" applyBorder="1" applyAlignment="1">
      <alignment horizontal="center" vertical="center" wrapText="1"/>
      <protection/>
    </xf>
    <xf numFmtId="0" fontId="11" fillId="0" borderId="6" xfId="60" applyFont="1" applyBorder="1" applyAlignment="1">
      <alignment horizontal="center" vertical="center" wrapText="1"/>
      <protection/>
    </xf>
    <xf numFmtId="0" fontId="11" fillId="0" borderId="23" xfId="60" applyFont="1" applyBorder="1" applyAlignment="1">
      <alignment horizontal="center" vertical="center" wrapText="1"/>
      <protection/>
    </xf>
    <xf numFmtId="0" fontId="11" fillId="0" borderId="12" xfId="60" applyFont="1" applyBorder="1" applyAlignment="1">
      <alignment horizontal="center" vertical="top" wrapText="1"/>
      <protection/>
    </xf>
    <xf numFmtId="0" fontId="11" fillId="0" borderId="6" xfId="60" applyFont="1" applyBorder="1" applyAlignment="1">
      <alignment horizontal="left" vertical="top" wrapText="1"/>
      <protection/>
    </xf>
    <xf numFmtId="0" fontId="11" fillId="0" borderId="6" xfId="60" applyFont="1" applyBorder="1" applyAlignment="1">
      <alignment horizontal="center" vertical="top" wrapText="1"/>
      <protection/>
    </xf>
    <xf numFmtId="0" fontId="11" fillId="0" borderId="6" xfId="60" applyFont="1" applyBorder="1" applyAlignment="1">
      <alignment horizontal="center" vertical="top"/>
      <protection/>
    </xf>
    <xf numFmtId="0" fontId="11" fillId="0" borderId="23" xfId="60" applyFont="1" applyBorder="1" applyAlignment="1">
      <alignment horizontal="center" vertical="top"/>
      <protection/>
    </xf>
    <xf numFmtId="183" fontId="11" fillId="0" borderId="6" xfId="73" applyNumberFormat="1" applyFont="1" applyFill="1" applyBorder="1" applyAlignment="1">
      <alignment horizontal="right" vertical="top"/>
    </xf>
    <xf numFmtId="183" fontId="11" fillId="0" borderId="23" xfId="73" applyNumberFormat="1" applyFont="1" applyFill="1" applyBorder="1" applyAlignment="1">
      <alignment horizontal="right" vertical="top"/>
    </xf>
    <xf numFmtId="183" fontId="11" fillId="0" borderId="24" xfId="73" applyNumberFormat="1" applyFont="1" applyFill="1" applyBorder="1" applyAlignment="1">
      <alignment horizontal="right" vertical="top"/>
    </xf>
    <xf numFmtId="183" fontId="11" fillId="0" borderId="25" xfId="73" applyNumberFormat="1" applyFont="1" applyFill="1" applyBorder="1" applyAlignment="1">
      <alignment horizontal="right" vertical="top"/>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171" fontId="1" fillId="0" borderId="6" xfId="73" applyFont="1" applyFill="1" applyBorder="1" applyAlignment="1">
      <alignment horizontal="center" vertical="top"/>
    </xf>
    <xf numFmtId="171" fontId="1" fillId="0" borderId="23" xfId="73" applyFont="1" applyFill="1" applyBorder="1" applyAlignment="1">
      <alignment horizontal="center" vertical="top"/>
    </xf>
    <xf numFmtId="171" fontId="1" fillId="0" borderId="24" xfId="73" applyFont="1" applyFill="1" applyBorder="1" applyAlignment="1">
      <alignment horizontal="right" vertical="center"/>
    </xf>
    <xf numFmtId="171" fontId="1" fillId="0" borderId="25" xfId="73" applyFont="1" applyFill="1" applyBorder="1" applyAlignment="1">
      <alignment horizontal="right" vertical="center"/>
    </xf>
    <xf numFmtId="4" fontId="11" fillId="0" borderId="6" xfId="73" applyNumberFormat="1" applyFont="1" applyFill="1" applyBorder="1" applyAlignment="1">
      <alignment horizontal="right" vertical="top" indent="1"/>
    </xf>
    <xf numFmtId="182" fontId="11" fillId="0" borderId="23" xfId="73" applyNumberFormat="1" applyFont="1" applyFill="1" applyBorder="1" applyAlignment="1">
      <alignment horizontal="right" vertical="top" indent="1"/>
    </xf>
    <xf numFmtId="171" fontId="1" fillId="0" borderId="6" xfId="73" applyFont="1" applyFill="1" applyBorder="1" applyAlignment="1">
      <alignment horizontal="center" vertical="center" wrapText="1"/>
    </xf>
    <xf numFmtId="171" fontId="1" fillId="0" borderId="23" xfId="73" applyFont="1" applyFill="1" applyBorder="1" applyAlignment="1">
      <alignment horizontal="center" vertical="center" wrapText="1"/>
    </xf>
    <xf numFmtId="171" fontId="11" fillId="0" borderId="6" xfId="73" applyFont="1" applyFill="1" applyBorder="1" applyAlignment="1">
      <alignment horizontal="center" vertical="top"/>
    </xf>
    <xf numFmtId="171" fontId="11" fillId="0" borderId="23" xfId="73" applyFont="1" applyFill="1" applyBorder="1" applyAlignment="1">
      <alignment horizontal="center" vertical="top"/>
    </xf>
    <xf numFmtId="171" fontId="11" fillId="0" borderId="6" xfId="73" applyFont="1" applyBorder="1" applyAlignment="1">
      <alignment horizontal="center" vertical="top"/>
    </xf>
    <xf numFmtId="171" fontId="11" fillId="0" borderId="23" xfId="73" applyFont="1" applyBorder="1" applyAlignment="1">
      <alignment horizontal="center" vertical="top"/>
    </xf>
    <xf numFmtId="171" fontId="11" fillId="0" borderId="12" xfId="73" applyFont="1" applyFill="1" applyBorder="1" applyAlignment="1">
      <alignment horizontal="right" vertical="top" wrapText="1"/>
    </xf>
    <xf numFmtId="171" fontId="11" fillId="0" borderId="6" xfId="73" applyFont="1" applyFill="1" applyBorder="1" applyAlignment="1">
      <alignment horizontal="left" vertical="top" wrapText="1"/>
    </xf>
    <xf numFmtId="171" fontId="11" fillId="0" borderId="6" xfId="73" applyFont="1" applyFill="1" applyBorder="1" applyAlignment="1">
      <alignment horizontal="center" vertical="center" wrapText="1"/>
    </xf>
    <xf numFmtId="171" fontId="11" fillId="0" borderId="33" xfId="73" applyFont="1" applyFill="1" applyBorder="1" applyAlignment="1">
      <alignment horizontal="right" vertical="top" wrapText="1"/>
    </xf>
    <xf numFmtId="171" fontId="11" fillId="0" borderId="34" xfId="73" applyFont="1" applyFill="1" applyBorder="1" applyAlignment="1">
      <alignment horizontal="left" vertical="top" wrapText="1"/>
    </xf>
    <xf numFmtId="171" fontId="11" fillId="0" borderId="34" xfId="73" applyFont="1" applyFill="1" applyBorder="1" applyAlignment="1">
      <alignment horizontal="center" vertical="center" wrapText="1"/>
    </xf>
    <xf numFmtId="171" fontId="11" fillId="0" borderId="36" xfId="73" applyFont="1" applyFill="1" applyBorder="1" applyAlignment="1">
      <alignment horizontal="right" vertical="top"/>
    </xf>
    <xf numFmtId="0" fontId="17" fillId="0" borderId="0" xfId="0" applyFont="1" applyAlignment="1">
      <alignment/>
    </xf>
    <xf numFmtId="0" fontId="68" fillId="0" borderId="0" xfId="0" applyFont="1" applyAlignment="1">
      <alignment/>
    </xf>
    <xf numFmtId="0" fontId="69" fillId="0" borderId="0" xfId="0" applyFont="1" applyAlignment="1">
      <alignment horizontal="left" wrapText="1"/>
    </xf>
    <xf numFmtId="0" fontId="68" fillId="0" borderId="6" xfId="0" applyFont="1" applyBorder="1" applyAlignment="1">
      <alignment horizontal="center" vertical="center" wrapText="1"/>
    </xf>
    <xf numFmtId="4" fontId="68" fillId="0" borderId="6" xfId="0" applyNumberFormat="1" applyFont="1" applyBorder="1" applyAlignment="1">
      <alignment horizontal="center" vertical="center" wrapText="1"/>
    </xf>
    <xf numFmtId="0" fontId="68" fillId="0" borderId="22" xfId="0" applyFont="1" applyBorder="1" applyAlignment="1">
      <alignment horizontal="center" vertical="center" wrapText="1"/>
    </xf>
    <xf numFmtId="4" fontId="68" fillId="0" borderId="6" xfId="0" applyNumberFormat="1" applyFont="1" applyBorder="1" applyAlignment="1">
      <alignment horizontal="center"/>
    </xf>
    <xf numFmtId="1" fontId="68" fillId="0" borderId="6" xfId="0" applyNumberFormat="1" applyFont="1" applyBorder="1" applyAlignment="1">
      <alignment horizontal="center" vertical="center" wrapText="1"/>
    </xf>
    <xf numFmtId="10" fontId="17" fillId="0" borderId="22" xfId="0" applyNumberFormat="1" applyFont="1" applyBorder="1" applyAlignment="1">
      <alignment horizontal="center" vertical="center" wrapText="1"/>
    </xf>
    <xf numFmtId="184" fontId="68" fillId="0" borderId="6" xfId="73" applyNumberFormat="1" applyFont="1" applyFill="1" applyBorder="1" applyAlignment="1">
      <alignment vertical="center" wrapText="1"/>
    </xf>
    <xf numFmtId="0" fontId="68" fillId="0" borderId="6" xfId="0" applyFont="1" applyFill="1" applyBorder="1" applyAlignment="1">
      <alignment vertical="center" wrapText="1"/>
    </xf>
    <xf numFmtId="0" fontId="17" fillId="0" borderId="6" xfId="0" applyFont="1" applyBorder="1" applyAlignment="1">
      <alignment/>
    </xf>
    <xf numFmtId="188" fontId="68" fillId="0" borderId="6" xfId="73" applyNumberFormat="1" applyFont="1" applyFill="1" applyBorder="1" applyAlignment="1">
      <alignment vertical="center" wrapText="1"/>
    </xf>
    <xf numFmtId="2" fontId="68" fillId="0" borderId="6" xfId="0" applyNumberFormat="1" applyFont="1" applyBorder="1" applyAlignment="1">
      <alignment horizontal="center" vertical="center" wrapText="1"/>
    </xf>
    <xf numFmtId="0" fontId="11" fillId="36" borderId="12" xfId="60" applyFont="1" applyFill="1" applyBorder="1" applyAlignment="1">
      <alignment horizontal="center" vertical="top" wrapText="1"/>
      <protection/>
    </xf>
    <xf numFmtId="0" fontId="11" fillId="36" borderId="6" xfId="60" applyFont="1" applyFill="1" applyBorder="1" applyAlignment="1">
      <alignment horizontal="left" vertical="top" wrapText="1"/>
      <protection/>
    </xf>
    <xf numFmtId="0" fontId="11" fillId="36" borderId="6" xfId="60" applyFont="1" applyFill="1" applyBorder="1" applyAlignment="1">
      <alignment horizontal="center" vertical="center" wrapText="1"/>
      <protection/>
    </xf>
    <xf numFmtId="171" fontId="11" fillId="36" borderId="6" xfId="73" applyFont="1" applyFill="1" applyBorder="1" applyAlignment="1">
      <alignment horizontal="right" vertical="top"/>
    </xf>
    <xf numFmtId="171" fontId="11" fillId="36" borderId="23" xfId="73" applyFont="1" applyFill="1" applyBorder="1" applyAlignment="1">
      <alignment horizontal="right" vertical="top"/>
    </xf>
    <xf numFmtId="0" fontId="12" fillId="36" borderId="6" xfId="60" applyFont="1" applyFill="1" applyBorder="1" applyAlignment="1">
      <alignment horizontal="left" vertical="top" wrapText="1"/>
      <protection/>
    </xf>
    <xf numFmtId="0" fontId="11" fillId="36" borderId="33" xfId="60" applyFont="1" applyFill="1" applyBorder="1" applyAlignment="1">
      <alignment horizontal="center" vertical="top" wrapText="1"/>
      <protection/>
    </xf>
    <xf numFmtId="0" fontId="11" fillId="36" borderId="34" xfId="60" applyFont="1" applyFill="1" applyBorder="1" applyAlignment="1">
      <alignment horizontal="left" vertical="top" wrapText="1"/>
      <protection/>
    </xf>
    <xf numFmtId="0" fontId="11" fillId="36" borderId="34" xfId="60" applyFont="1" applyFill="1" applyBorder="1" applyAlignment="1">
      <alignment horizontal="center" vertical="center" wrapText="1"/>
      <protection/>
    </xf>
    <xf numFmtId="0" fontId="12" fillId="36" borderId="34" xfId="60" applyFont="1" applyFill="1" applyBorder="1" applyAlignment="1">
      <alignment horizontal="left" vertical="top" wrapText="1"/>
      <protection/>
    </xf>
    <xf numFmtId="171" fontId="11" fillId="0" borderId="22" xfId="73" applyFont="1" applyFill="1" applyBorder="1" applyAlignment="1">
      <alignment horizontal="right" vertical="top"/>
    </xf>
    <xf numFmtId="0" fontId="1" fillId="0" borderId="12" xfId="60" applyFont="1" applyFill="1" applyBorder="1" applyAlignment="1">
      <alignment horizontal="center" vertical="top" wrapText="1"/>
      <protection/>
    </xf>
    <xf numFmtId="0" fontId="1" fillId="0" borderId="6" xfId="60" applyFont="1" applyFill="1" applyBorder="1" applyAlignment="1">
      <alignment horizontal="left" vertical="top" wrapText="1"/>
      <protection/>
    </xf>
    <xf numFmtId="0" fontId="1" fillId="0" borderId="6" xfId="60" applyFont="1" applyFill="1" applyBorder="1" applyAlignment="1">
      <alignment horizontal="center" vertical="top" wrapText="1"/>
      <protection/>
    </xf>
    <xf numFmtId="0" fontId="1" fillId="0" borderId="6" xfId="60" applyFont="1" applyFill="1" applyBorder="1" applyAlignment="1">
      <alignment horizontal="center" vertical="top"/>
      <protection/>
    </xf>
    <xf numFmtId="0" fontId="1" fillId="0" borderId="23" xfId="60" applyFont="1" applyFill="1" applyBorder="1" applyAlignment="1">
      <alignment horizontal="center" vertical="top"/>
      <protection/>
    </xf>
    <xf numFmtId="0" fontId="0" fillId="0" borderId="0" xfId="0" applyFont="1" applyAlignment="1">
      <alignment/>
    </xf>
    <xf numFmtId="0" fontId="1" fillId="0" borderId="12" xfId="60" applyFont="1" applyBorder="1" applyAlignment="1">
      <alignment horizontal="center" vertical="top" wrapText="1"/>
      <protection/>
    </xf>
    <xf numFmtId="0" fontId="1" fillId="0" borderId="6" xfId="60" applyFont="1" applyBorder="1" applyAlignment="1">
      <alignment horizontal="left" vertical="top" wrapText="1"/>
      <protection/>
    </xf>
    <xf numFmtId="0" fontId="1" fillId="0" borderId="6" xfId="60" applyFont="1" applyBorder="1" applyAlignment="1">
      <alignment horizontal="center" vertical="top" wrapText="1"/>
      <protection/>
    </xf>
    <xf numFmtId="0" fontId="1" fillId="0" borderId="6" xfId="60" applyFont="1" applyBorder="1" applyAlignment="1">
      <alignment horizontal="center" vertical="top"/>
      <protection/>
    </xf>
    <xf numFmtId="0" fontId="1" fillId="0" borderId="23" xfId="60" applyFont="1" applyBorder="1" applyAlignment="1">
      <alignment horizontal="center" vertical="top"/>
      <protection/>
    </xf>
    <xf numFmtId="0" fontId="1" fillId="0" borderId="33" xfId="60" applyFont="1" applyFill="1" applyBorder="1" applyAlignment="1">
      <alignment horizontal="center" vertical="top" wrapText="1"/>
      <protection/>
    </xf>
    <xf numFmtId="0" fontId="1" fillId="0" borderId="34" xfId="60" applyFont="1" applyFill="1" applyBorder="1" applyAlignment="1">
      <alignment horizontal="left" vertical="top" wrapText="1"/>
      <protection/>
    </xf>
    <xf numFmtId="0" fontId="1" fillId="0" borderId="34" xfId="60" applyFont="1" applyFill="1" applyBorder="1" applyAlignment="1">
      <alignment horizontal="center" vertical="top" wrapText="1"/>
      <protection/>
    </xf>
    <xf numFmtId="171" fontId="1" fillId="0" borderId="34" xfId="73" applyFont="1" applyFill="1" applyBorder="1" applyAlignment="1">
      <alignment horizontal="right" vertical="top"/>
    </xf>
    <xf numFmtId="171" fontId="1" fillId="0" borderId="35" xfId="73" applyFont="1" applyFill="1" applyBorder="1" applyAlignment="1">
      <alignment horizontal="right" vertical="top"/>
    </xf>
    <xf numFmtId="0" fontId="1" fillId="0" borderId="6" xfId="60" applyFont="1" applyBorder="1" applyAlignment="1">
      <alignment horizontal="center" vertical="center" wrapText="1"/>
      <protection/>
    </xf>
    <xf numFmtId="0" fontId="1" fillId="0" borderId="23" xfId="60" applyFont="1" applyBorder="1" applyAlignment="1">
      <alignment horizontal="center" vertical="center" wrapText="1"/>
      <protection/>
    </xf>
    <xf numFmtId="171" fontId="1" fillId="0" borderId="6" xfId="73" applyFont="1" applyBorder="1" applyAlignment="1">
      <alignment horizontal="center" vertical="top"/>
    </xf>
    <xf numFmtId="171" fontId="1" fillId="0" borderId="23" xfId="73" applyFont="1" applyBorder="1" applyAlignment="1">
      <alignment horizontal="center" vertical="top"/>
    </xf>
    <xf numFmtId="171" fontId="1" fillId="0" borderId="12" xfId="73" applyFont="1" applyFill="1" applyBorder="1" applyAlignment="1">
      <alignment horizontal="right" vertical="top" wrapText="1"/>
    </xf>
    <xf numFmtId="171" fontId="1" fillId="0" borderId="6" xfId="73" applyFont="1" applyFill="1" applyBorder="1" applyAlignment="1">
      <alignment horizontal="left" vertical="top" wrapText="1"/>
    </xf>
    <xf numFmtId="171" fontId="1" fillId="0" borderId="6" xfId="73" applyFont="1" applyFill="1" applyBorder="1" applyAlignment="1">
      <alignment horizontal="right" vertical="top" wrapText="1"/>
    </xf>
    <xf numFmtId="171" fontId="1" fillId="0" borderId="33" xfId="73" applyFont="1" applyFill="1" applyBorder="1" applyAlignment="1">
      <alignment horizontal="right" vertical="top" wrapText="1"/>
    </xf>
    <xf numFmtId="171" fontId="1" fillId="0" borderId="34" xfId="73" applyFont="1" applyFill="1" applyBorder="1" applyAlignment="1">
      <alignment horizontal="left" vertical="top" wrapText="1"/>
    </xf>
    <xf numFmtId="171" fontId="1" fillId="0" borderId="34" xfId="73" applyFont="1" applyFill="1" applyBorder="1" applyAlignment="1">
      <alignment horizontal="right" vertical="top" wrapText="1"/>
    </xf>
    <xf numFmtId="0" fontId="1" fillId="0" borderId="6" xfId="60" applyFont="1" applyFill="1" applyBorder="1" applyAlignment="1">
      <alignment horizontal="center" vertical="center" wrapText="1"/>
      <protection/>
    </xf>
    <xf numFmtId="0" fontId="4" fillId="0" borderId="6" xfId="60" applyFont="1" applyFill="1" applyBorder="1" applyAlignment="1">
      <alignment horizontal="left" vertical="top" wrapText="1"/>
      <protection/>
    </xf>
    <xf numFmtId="4" fontId="1" fillId="0" borderId="6" xfId="60" applyNumberFormat="1" applyFont="1" applyFill="1" applyBorder="1" applyAlignment="1">
      <alignment horizontal="right" vertical="center"/>
      <protection/>
    </xf>
    <xf numFmtId="171" fontId="1" fillId="36" borderId="6" xfId="73" applyFont="1" applyFill="1" applyBorder="1" applyAlignment="1">
      <alignment horizontal="right" vertical="top"/>
    </xf>
    <xf numFmtId="171" fontId="1" fillId="0" borderId="37" xfId="73" applyFont="1" applyFill="1" applyBorder="1" applyAlignment="1">
      <alignment horizontal="right" vertical="top"/>
    </xf>
    <xf numFmtId="0" fontId="1" fillId="0" borderId="13" xfId="60" applyFont="1" applyFill="1" applyBorder="1" applyAlignment="1">
      <alignment horizontal="center" vertical="top" wrapText="1"/>
      <protection/>
    </xf>
    <xf numFmtId="0" fontId="4" fillId="0" borderId="24" xfId="60" applyFont="1" applyFill="1" applyBorder="1" applyAlignment="1">
      <alignment horizontal="left" vertical="top" wrapText="1"/>
      <protection/>
    </xf>
    <xf numFmtId="0" fontId="1" fillId="0" borderId="24" xfId="60" applyFont="1" applyFill="1" applyBorder="1" applyAlignment="1">
      <alignment horizontal="center" vertical="center" wrapText="1"/>
      <protection/>
    </xf>
    <xf numFmtId="171" fontId="1" fillId="36" borderId="24" xfId="73" applyFont="1" applyFill="1" applyBorder="1" applyAlignment="1">
      <alignment horizontal="right" vertical="top"/>
    </xf>
    <xf numFmtId="171" fontId="1" fillId="0" borderId="38" xfId="73" applyFont="1" applyFill="1" applyBorder="1" applyAlignment="1">
      <alignment horizontal="right" vertical="top"/>
    </xf>
    <xf numFmtId="0" fontId="1" fillId="0" borderId="6" xfId="60" applyFont="1" applyFill="1" applyBorder="1" applyAlignment="1">
      <alignment horizontal="right" vertical="top"/>
      <protection/>
    </xf>
    <xf numFmtId="4" fontId="1" fillId="0" borderId="6" xfId="60" applyNumberFormat="1" applyFont="1" applyFill="1" applyBorder="1" applyAlignment="1">
      <alignment horizontal="right" vertical="top"/>
      <protection/>
    </xf>
    <xf numFmtId="4" fontId="1" fillId="0" borderId="6" xfId="73" applyNumberFormat="1" applyFont="1" applyFill="1" applyBorder="1" applyAlignment="1">
      <alignment horizontal="right" vertical="top"/>
    </xf>
    <xf numFmtId="171" fontId="1" fillId="0" borderId="6" xfId="73" applyFont="1" applyFill="1" applyBorder="1" applyAlignment="1">
      <alignment horizontal="center" vertical="top" wrapText="1"/>
    </xf>
    <xf numFmtId="0" fontId="69" fillId="0" borderId="0" xfId="0" applyFont="1" applyAlignment="1">
      <alignment horizontal="left" wrapText="1"/>
    </xf>
    <xf numFmtId="0" fontId="68" fillId="0" borderId="6" xfId="0" applyFont="1" applyBorder="1" applyAlignment="1">
      <alignment horizontal="center" vertical="center" wrapText="1"/>
    </xf>
    <xf numFmtId="0" fontId="68" fillId="0" borderId="22" xfId="0" applyFont="1" applyBorder="1" applyAlignment="1">
      <alignment horizontal="center" vertical="center" wrapText="1"/>
    </xf>
    <xf numFmtId="0" fontId="70" fillId="0" borderId="0" xfId="59" applyFont="1">
      <alignment/>
      <protection/>
    </xf>
    <xf numFmtId="0" fontId="19" fillId="0" borderId="0" xfId="59" applyFont="1">
      <alignment/>
      <protection/>
    </xf>
    <xf numFmtId="0" fontId="19" fillId="0" borderId="18" xfId="59" applyFont="1" applyBorder="1" applyAlignment="1">
      <alignment horizontal="center" vertical="center" wrapText="1"/>
      <protection/>
    </xf>
    <xf numFmtId="0" fontId="19" fillId="0" borderId="19" xfId="59" applyFont="1" applyBorder="1" applyAlignment="1">
      <alignment horizontal="center" vertical="center" wrapText="1"/>
      <protection/>
    </xf>
    <xf numFmtId="0" fontId="19" fillId="0" borderId="39" xfId="59" applyFont="1" applyBorder="1" applyAlignment="1">
      <alignment horizontal="center" vertical="center" wrapText="1"/>
      <protection/>
    </xf>
    <xf numFmtId="0" fontId="19" fillId="0" borderId="40" xfId="59" applyFont="1" applyBorder="1" applyAlignment="1">
      <alignment horizontal="center" vertical="center" wrapText="1"/>
      <protection/>
    </xf>
    <xf numFmtId="0" fontId="19" fillId="0" borderId="40" xfId="59" applyFont="1" applyBorder="1" applyAlignment="1">
      <alignment horizontal="center"/>
      <protection/>
    </xf>
    <xf numFmtId="0" fontId="19" fillId="0" borderId="41" xfId="59" applyFont="1" applyBorder="1" applyAlignment="1">
      <alignment horizontal="center"/>
      <protection/>
    </xf>
    <xf numFmtId="0" fontId="19" fillId="0" borderId="22" xfId="59" applyFont="1" applyBorder="1" applyAlignment="1">
      <alignment horizontal="center" vertical="center" wrapText="1"/>
      <protection/>
    </xf>
    <xf numFmtId="0" fontId="19" fillId="0" borderId="22" xfId="59" applyFont="1" applyBorder="1" applyAlignment="1">
      <alignment horizontal="left" vertical="center" wrapText="1"/>
      <protection/>
    </xf>
    <xf numFmtId="0" fontId="19" fillId="0" borderId="22" xfId="59" applyFont="1" applyBorder="1" applyAlignment="1">
      <alignment vertical="center"/>
      <protection/>
    </xf>
    <xf numFmtId="0" fontId="19" fillId="0" borderId="6" xfId="59" applyFont="1" applyBorder="1" applyAlignment="1">
      <alignment horizontal="center" vertical="center" wrapText="1"/>
      <protection/>
    </xf>
    <xf numFmtId="0" fontId="19" fillId="0" borderId="6" xfId="59" applyFont="1" applyBorder="1" applyAlignment="1">
      <alignment horizontal="left" vertical="center" wrapText="1"/>
      <protection/>
    </xf>
    <xf numFmtId="4" fontId="19" fillId="0" borderId="6" xfId="72" applyNumberFormat="1" applyFont="1" applyFill="1" applyBorder="1" applyAlignment="1">
      <alignment vertical="center"/>
    </xf>
    <xf numFmtId="171" fontId="19" fillId="0" borderId="0" xfId="59" applyNumberFormat="1" applyFont="1">
      <alignment/>
      <protection/>
    </xf>
    <xf numFmtId="171" fontId="19" fillId="0" borderId="6" xfId="72" applyFont="1" applyFill="1" applyBorder="1" applyAlignment="1">
      <alignment vertical="center"/>
    </xf>
    <xf numFmtId="0" fontId="19" fillId="0" borderId="6" xfId="59" applyFont="1" applyBorder="1" applyAlignment="1">
      <alignment vertical="center"/>
      <protection/>
    </xf>
    <xf numFmtId="0" fontId="19" fillId="0" borderId="6" xfId="59" applyFont="1" applyFill="1" applyBorder="1" applyAlignment="1">
      <alignment horizontal="center" vertical="center" wrapText="1"/>
      <protection/>
    </xf>
    <xf numFmtId="0" fontId="19" fillId="0" borderId="6" xfId="59" applyFont="1" applyFill="1" applyBorder="1" applyAlignment="1">
      <alignment horizontal="left" vertical="center" wrapText="1"/>
      <protection/>
    </xf>
    <xf numFmtId="171" fontId="19" fillId="36" borderId="6" xfId="72" applyFont="1" applyFill="1" applyBorder="1" applyAlignment="1">
      <alignment vertical="center" wrapText="1"/>
    </xf>
    <xf numFmtId="0" fontId="19" fillId="0" borderId="12" xfId="59" applyFont="1" applyFill="1" applyBorder="1" applyAlignment="1">
      <alignment horizontal="center" vertical="center" wrapText="1"/>
      <protection/>
    </xf>
    <xf numFmtId="4" fontId="19" fillId="0" borderId="6" xfId="59" applyNumberFormat="1" applyFont="1" applyBorder="1" applyAlignment="1">
      <alignment vertical="center"/>
      <protection/>
    </xf>
    <xf numFmtId="4" fontId="19" fillId="0" borderId="28" xfId="59" applyNumberFormat="1" applyFont="1" applyBorder="1" applyAlignment="1">
      <alignment vertical="center"/>
      <protection/>
    </xf>
    <xf numFmtId="0" fontId="19" fillId="0" borderId="28" xfId="59" applyFont="1" applyBorder="1" applyAlignment="1">
      <alignment vertical="center"/>
      <protection/>
    </xf>
    <xf numFmtId="10" fontId="19" fillId="36" borderId="6" xfId="72" applyNumberFormat="1" applyFont="1" applyFill="1" applyBorder="1" applyAlignment="1">
      <alignment vertical="center" wrapText="1"/>
    </xf>
    <xf numFmtId="10" fontId="19" fillId="36" borderId="6" xfId="59" applyNumberFormat="1" applyFont="1" applyFill="1" applyBorder="1" applyAlignment="1">
      <alignment vertical="center" wrapText="1"/>
      <protection/>
    </xf>
    <xf numFmtId="10" fontId="19" fillId="0" borderId="6" xfId="59" applyNumberFormat="1" applyFont="1" applyBorder="1" applyAlignment="1">
      <alignment vertical="center"/>
      <protection/>
    </xf>
    <xf numFmtId="10" fontId="19" fillId="0" borderId="28" xfId="59" applyNumberFormat="1" applyFont="1" applyBorder="1" applyAlignment="1">
      <alignment vertical="center"/>
      <protection/>
    </xf>
    <xf numFmtId="0" fontId="19" fillId="36" borderId="6" xfId="59" applyFont="1" applyFill="1" applyBorder="1" applyAlignment="1">
      <alignment vertical="center" wrapText="1"/>
      <protection/>
    </xf>
    <xf numFmtId="4" fontId="19" fillId="0" borderId="6" xfId="75" applyNumberFormat="1" applyFont="1" applyFill="1" applyBorder="1" applyAlignment="1" applyProtection="1">
      <alignment vertical="center"/>
      <protection/>
    </xf>
    <xf numFmtId="171" fontId="19" fillId="36" borderId="37" xfId="72" applyFont="1" applyFill="1" applyBorder="1" applyAlignment="1">
      <alignment vertical="center" wrapText="1"/>
    </xf>
    <xf numFmtId="0" fontId="22" fillId="0" borderId="6" xfId="59" applyFont="1" applyFill="1" applyBorder="1" applyAlignment="1">
      <alignment horizontal="left" vertical="center" wrapText="1"/>
      <protection/>
    </xf>
    <xf numFmtId="171" fontId="19" fillId="0" borderId="6" xfId="72" applyFont="1" applyFill="1" applyBorder="1" applyAlignment="1">
      <alignment vertical="center" wrapText="1"/>
    </xf>
    <xf numFmtId="0" fontId="19" fillId="36" borderId="37" xfId="59" applyFont="1" applyFill="1" applyBorder="1" applyAlignment="1">
      <alignment vertical="center" wrapText="1"/>
      <protection/>
    </xf>
    <xf numFmtId="0" fontId="19" fillId="0" borderId="13" xfId="59" applyFont="1" applyFill="1" applyBorder="1" applyAlignment="1">
      <alignment horizontal="center" vertical="center" wrapText="1"/>
      <protection/>
    </xf>
    <xf numFmtId="0" fontId="19" fillId="0" borderId="24" xfId="59" applyFont="1" applyFill="1" applyBorder="1" applyAlignment="1">
      <alignment horizontal="left" vertical="center" wrapText="1"/>
      <protection/>
    </xf>
    <xf numFmtId="171" fontId="19" fillId="36" borderId="24" xfId="72" applyFont="1" applyFill="1" applyBorder="1" applyAlignment="1">
      <alignment vertical="center" wrapText="1"/>
    </xf>
    <xf numFmtId="171" fontId="19" fillId="36" borderId="38" xfId="72" applyFont="1" applyFill="1" applyBorder="1" applyAlignment="1">
      <alignment vertical="center" wrapText="1"/>
    </xf>
    <xf numFmtId="0" fontId="70" fillId="0" borderId="0" xfId="59" applyFont="1" applyAlignment="1">
      <alignment vertical="center"/>
      <protection/>
    </xf>
    <xf numFmtId="0" fontId="65" fillId="0" borderId="0" xfId="56" applyFont="1">
      <alignment/>
      <protection/>
    </xf>
    <xf numFmtId="0" fontId="71" fillId="0" borderId="6" xfId="56" applyFont="1" applyBorder="1" applyAlignment="1">
      <alignment horizontal="center" vertical="center" wrapText="1"/>
      <protection/>
    </xf>
    <xf numFmtId="0" fontId="65" fillId="0" borderId="0" xfId="56" applyFont="1" applyAlignment="1">
      <alignment vertical="center" wrapText="1"/>
      <protection/>
    </xf>
    <xf numFmtId="0" fontId="65" fillId="0" borderId="6" xfId="56" applyFont="1" applyBorder="1" applyAlignment="1">
      <alignment horizontal="center" vertical="center" wrapText="1"/>
      <protection/>
    </xf>
    <xf numFmtId="0" fontId="71" fillId="0" borderId="6" xfId="56" applyFont="1" applyBorder="1" applyAlignment="1">
      <alignment horizontal="center"/>
      <protection/>
    </xf>
    <xf numFmtId="0" fontId="65" fillId="0" borderId="6" xfId="56" applyFont="1" applyBorder="1" applyAlignment="1">
      <alignment horizontal="center"/>
      <protection/>
    </xf>
    <xf numFmtId="2" fontId="65" fillId="0" borderId="6" xfId="56" applyNumberFormat="1" applyFont="1" applyBorder="1" applyAlignment="1">
      <alignment vertical="center" wrapText="1"/>
      <protection/>
    </xf>
    <xf numFmtId="4" fontId="65" fillId="0" borderId="6" xfId="56" applyNumberFormat="1" applyFont="1" applyBorder="1" applyAlignment="1">
      <alignment horizontal="left"/>
      <protection/>
    </xf>
    <xf numFmtId="0" fontId="65" fillId="0" borderId="6" xfId="56" applyFont="1" applyFill="1" applyBorder="1" applyAlignment="1">
      <alignment horizontal="center" vertical="center"/>
      <protection/>
    </xf>
    <xf numFmtId="4" fontId="65" fillId="0" borderId="6" xfId="56" applyNumberFormat="1" applyFont="1" applyFill="1" applyBorder="1" applyAlignment="1">
      <alignment horizontal="center" vertical="center" wrapText="1"/>
      <protection/>
    </xf>
    <xf numFmtId="0" fontId="65" fillId="0" borderId="6" xfId="66" applyNumberFormat="1" applyFont="1" applyFill="1" applyBorder="1" applyAlignment="1">
      <alignment horizontal="center" vertical="center"/>
    </xf>
    <xf numFmtId="177" fontId="65" fillId="0" borderId="6" xfId="56" applyNumberFormat="1" applyFont="1" applyFill="1" applyBorder="1" applyAlignment="1">
      <alignment horizontal="center" vertical="center"/>
      <protection/>
    </xf>
    <xf numFmtId="171" fontId="65" fillId="0" borderId="6" xfId="73" applyFont="1" applyFill="1" applyBorder="1" applyAlignment="1">
      <alignment horizontal="center" vertical="center"/>
    </xf>
    <xf numFmtId="0" fontId="65" fillId="0" borderId="6" xfId="56" applyFont="1" applyBorder="1" applyAlignment="1">
      <alignment vertical="center" wrapText="1"/>
      <protection/>
    </xf>
    <xf numFmtId="171" fontId="65" fillId="0" borderId="6" xfId="73" applyFont="1" applyFill="1" applyBorder="1" applyAlignment="1">
      <alignment horizontal="right"/>
    </xf>
    <xf numFmtId="4" fontId="65" fillId="0" borderId="0" xfId="56" applyNumberFormat="1" applyFont="1">
      <alignment/>
      <protection/>
    </xf>
    <xf numFmtId="0" fontId="65" fillId="0" borderId="6" xfId="56" applyFont="1" applyBorder="1">
      <alignment/>
      <protection/>
    </xf>
    <xf numFmtId="0" fontId="65" fillId="0" borderId="6" xfId="56" applyFont="1" applyBorder="1" applyAlignment="1">
      <alignment horizontal="left"/>
      <protection/>
    </xf>
    <xf numFmtId="0" fontId="65" fillId="0" borderId="0" xfId="56" applyFont="1" applyFill="1">
      <alignment/>
      <protection/>
    </xf>
    <xf numFmtId="0" fontId="1" fillId="0" borderId="0" xfId="56" applyFont="1">
      <alignment/>
      <protection/>
    </xf>
    <xf numFmtId="0" fontId="1" fillId="0" borderId="0" xfId="56" applyFont="1" applyFill="1">
      <alignment/>
      <protection/>
    </xf>
    <xf numFmtId="0" fontId="69" fillId="0" borderId="0" xfId="0" applyFont="1" applyAlignment="1">
      <alignment horizontal="left" wrapText="1"/>
    </xf>
    <xf numFmtId="0" fontId="68" fillId="0" borderId="6" xfId="0" applyFont="1" applyBorder="1" applyAlignment="1">
      <alignment horizontal="center" vertical="center" wrapText="1"/>
    </xf>
    <xf numFmtId="0" fontId="68" fillId="0" borderId="22" xfId="0" applyFont="1" applyBorder="1" applyAlignment="1">
      <alignment horizontal="center" vertical="center" wrapText="1"/>
    </xf>
    <xf numFmtId="0" fontId="69" fillId="0" borderId="0" xfId="0" applyFont="1" applyAlignment="1">
      <alignment horizontal="left" wrapText="1"/>
    </xf>
    <xf numFmtId="0" fontId="68" fillId="0" borderId="6" xfId="0" applyFont="1" applyBorder="1" applyAlignment="1">
      <alignment horizontal="center" vertical="center" wrapText="1"/>
    </xf>
    <xf numFmtId="0" fontId="68" fillId="0" borderId="22" xfId="0" applyFont="1" applyBorder="1" applyAlignment="1">
      <alignment horizontal="center" vertical="center" wrapText="1"/>
    </xf>
    <xf numFmtId="0" fontId="10" fillId="0" borderId="15" xfId="0" applyFont="1" applyBorder="1" applyAlignment="1">
      <alignment horizontal="left" vertical="top" wrapText="1"/>
    </xf>
    <xf numFmtId="0" fontId="68" fillId="0" borderId="6" xfId="0" applyFont="1" applyBorder="1" applyAlignment="1">
      <alignment horizontal="center"/>
    </xf>
    <xf numFmtId="188" fontId="68" fillId="0" borderId="6" xfId="73" applyNumberFormat="1" applyFont="1" applyFill="1" applyBorder="1" applyAlignment="1">
      <alignment horizontal="right" vertical="center" wrapText="1"/>
    </xf>
    <xf numFmtId="0" fontId="68" fillId="0" borderId="6" xfId="0" applyFont="1" applyFill="1" applyBorder="1" applyAlignment="1">
      <alignment horizontal="right" vertical="center" wrapText="1"/>
    </xf>
    <xf numFmtId="0" fontId="68" fillId="0" borderId="6" xfId="0" applyFont="1" applyBorder="1" applyAlignment="1">
      <alignment horizontal="right"/>
    </xf>
    <xf numFmtId="171" fontId="1" fillId="0" borderId="22" xfId="73" applyFont="1" applyFill="1" applyBorder="1" applyAlignment="1">
      <alignment horizontal="right" vertical="top"/>
    </xf>
    <xf numFmtId="171" fontId="1" fillId="0" borderId="29" xfId="73" applyFont="1" applyFill="1" applyBorder="1" applyAlignment="1">
      <alignment horizontal="right" vertical="top"/>
    </xf>
    <xf numFmtId="4" fontId="1" fillId="0" borderId="0" xfId="0" applyNumberFormat="1" applyFont="1" applyFill="1" applyAlignment="1">
      <alignment horizontal="center"/>
    </xf>
    <xf numFmtId="4" fontId="25" fillId="0" borderId="0" xfId="0" applyNumberFormat="1" applyFont="1" applyFill="1" applyAlignment="1">
      <alignment horizontal="center"/>
    </xf>
    <xf numFmtId="4" fontId="25" fillId="0" borderId="6" xfId="0" applyNumberFormat="1" applyFont="1" applyFill="1" applyBorder="1" applyAlignment="1">
      <alignment horizontal="center"/>
    </xf>
    <xf numFmtId="0" fontId="1" fillId="0" borderId="37" xfId="0" applyFont="1" applyFill="1" applyBorder="1" applyAlignment="1">
      <alignment horizontal="left"/>
    </xf>
    <xf numFmtId="0" fontId="1" fillId="0" borderId="42" xfId="0" applyFont="1" applyFill="1" applyBorder="1" applyAlignment="1">
      <alignment horizontal="left"/>
    </xf>
    <xf numFmtId="0" fontId="1" fillId="0" borderId="43" xfId="0" applyFont="1" applyFill="1" applyBorder="1" applyAlignment="1">
      <alignment horizontal="left"/>
    </xf>
    <xf numFmtId="0" fontId="1" fillId="0" borderId="38" xfId="0" applyFont="1" applyFill="1" applyBorder="1" applyAlignment="1">
      <alignment horizontal="left"/>
    </xf>
    <xf numFmtId="0" fontId="1" fillId="0" borderId="44" xfId="0" applyFont="1" applyFill="1" applyBorder="1" applyAlignment="1">
      <alignment horizontal="left"/>
    </xf>
    <xf numFmtId="0" fontId="1" fillId="0" borderId="45" xfId="0" applyFont="1" applyFill="1" applyBorder="1" applyAlignment="1">
      <alignment horizontal="left"/>
    </xf>
    <xf numFmtId="0" fontId="51" fillId="0" borderId="37" xfId="42" applyFill="1" applyBorder="1" applyAlignment="1">
      <alignment horizontal="left"/>
    </xf>
    <xf numFmtId="0" fontId="4" fillId="0" borderId="46"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2" xfId="0" applyFont="1" applyBorder="1" applyAlignment="1">
      <alignment horizontal="center" vertical="center"/>
    </xf>
    <xf numFmtId="0" fontId="4" fillId="0" borderId="6" xfId="0" applyFont="1" applyBorder="1" applyAlignment="1">
      <alignment horizontal="center" vertical="center"/>
    </xf>
    <xf numFmtId="0" fontId="4" fillId="0" borderId="23" xfId="0" applyFont="1" applyBorder="1" applyAlignment="1">
      <alignment horizontal="center" vertical="center"/>
    </xf>
    <xf numFmtId="0" fontId="4" fillId="0" borderId="1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1" fillId="0" borderId="49" xfId="0" applyFont="1" applyBorder="1" applyAlignment="1">
      <alignment horizontal="left"/>
    </xf>
    <xf numFmtId="0" fontId="1" fillId="0" borderId="50" xfId="0" applyFont="1" applyBorder="1" applyAlignment="1">
      <alignment horizontal="left"/>
    </xf>
    <xf numFmtId="0" fontId="1" fillId="0" borderId="51" xfId="0" applyFont="1" applyBorder="1" applyAlignment="1">
      <alignment horizontal="left"/>
    </xf>
    <xf numFmtId="0" fontId="1" fillId="0" borderId="37" xfId="0" applyFont="1" applyBorder="1" applyAlignment="1">
      <alignment horizontal="left"/>
    </xf>
    <xf numFmtId="0" fontId="1" fillId="0" borderId="42" xfId="0" applyFont="1" applyBorder="1" applyAlignment="1">
      <alignment horizontal="left"/>
    </xf>
    <xf numFmtId="0" fontId="1" fillId="0" borderId="43" xfId="0" applyFont="1" applyBorder="1" applyAlignment="1">
      <alignment horizontal="left"/>
    </xf>
    <xf numFmtId="0" fontId="4" fillId="0" borderId="52" xfId="0" applyFont="1" applyBorder="1" applyAlignment="1">
      <alignment horizontal="right"/>
    </xf>
    <xf numFmtId="0" fontId="4" fillId="0" borderId="53" xfId="0" applyFont="1" applyBorder="1" applyAlignment="1">
      <alignment horizontal="right"/>
    </xf>
    <xf numFmtId="0" fontId="4" fillId="0" borderId="54" xfId="0" applyFont="1" applyBorder="1" applyAlignment="1">
      <alignment horizontal="right"/>
    </xf>
    <xf numFmtId="0" fontId="8" fillId="0" borderId="52" xfId="0" applyFont="1" applyFill="1" applyBorder="1" applyAlignment="1">
      <alignment horizontal="center" vertical="center"/>
    </xf>
    <xf numFmtId="0" fontId="8" fillId="0" borderId="53" xfId="0" applyFont="1" applyFill="1" applyBorder="1" applyAlignment="1">
      <alignment horizontal="center" vertical="center"/>
    </xf>
    <xf numFmtId="0" fontId="8" fillId="0" borderId="54" xfId="0" applyFont="1" applyFill="1" applyBorder="1" applyAlignment="1">
      <alignment horizontal="center" vertical="center"/>
    </xf>
    <xf numFmtId="0" fontId="8" fillId="0" borderId="46" xfId="0" applyFont="1" applyFill="1" applyBorder="1" applyAlignment="1">
      <alignment horizontal="center" vertical="center" wrapText="1"/>
    </xf>
    <xf numFmtId="0" fontId="8" fillId="0" borderId="47" xfId="0" applyFont="1" applyFill="1" applyBorder="1" applyAlignment="1">
      <alignment horizontal="center" vertical="center" wrapText="1"/>
    </xf>
    <xf numFmtId="0" fontId="8" fillId="0" borderId="48" xfId="0" applyFont="1" applyFill="1" applyBorder="1" applyAlignment="1">
      <alignment horizontal="center" vertical="center" wrapText="1"/>
    </xf>
    <xf numFmtId="0" fontId="8" fillId="37" borderId="46" xfId="0" applyFont="1" applyFill="1" applyBorder="1" applyAlignment="1">
      <alignment horizontal="center" vertical="center"/>
    </xf>
    <xf numFmtId="0" fontId="8" fillId="37" borderId="47" xfId="0" applyFont="1" applyFill="1" applyBorder="1" applyAlignment="1">
      <alignment horizontal="center" vertical="center"/>
    </xf>
    <xf numFmtId="0" fontId="8" fillId="37" borderId="48" xfId="0" applyFont="1" applyFill="1" applyBorder="1" applyAlignment="1">
      <alignment horizontal="center" vertical="center"/>
    </xf>
    <xf numFmtId="0" fontId="8" fillId="0" borderId="46" xfId="0" applyFont="1" applyFill="1" applyBorder="1" applyAlignment="1">
      <alignment horizontal="center" vertical="center"/>
    </xf>
    <xf numFmtId="0" fontId="8" fillId="0" borderId="47" xfId="0" applyFont="1" applyFill="1" applyBorder="1" applyAlignment="1">
      <alignment horizontal="center" vertical="center"/>
    </xf>
    <xf numFmtId="0" fontId="8" fillId="0" borderId="48" xfId="0" applyFont="1" applyFill="1" applyBorder="1" applyAlignment="1">
      <alignment horizontal="center" vertical="center"/>
    </xf>
    <xf numFmtId="0" fontId="8" fillId="0" borderId="46" xfId="0" applyFont="1" applyFill="1" applyBorder="1" applyAlignment="1">
      <alignment horizontal="right" vertical="center" wrapText="1"/>
    </xf>
    <xf numFmtId="0" fontId="8" fillId="0" borderId="47" xfId="0" applyFont="1" applyFill="1" applyBorder="1" applyAlignment="1">
      <alignment horizontal="right" vertical="center" wrapText="1"/>
    </xf>
    <xf numFmtId="0" fontId="8" fillId="0" borderId="48" xfId="0" applyFont="1" applyFill="1" applyBorder="1" applyAlignment="1">
      <alignment horizontal="right" vertical="center" wrapText="1"/>
    </xf>
    <xf numFmtId="0" fontId="8" fillId="0" borderId="46" xfId="0" applyFont="1" applyFill="1" applyBorder="1" applyAlignment="1">
      <alignment horizontal="center" wrapText="1"/>
    </xf>
    <xf numFmtId="0" fontId="8" fillId="0" borderId="47" xfId="0" applyFont="1" applyFill="1" applyBorder="1" applyAlignment="1">
      <alignment horizontal="center" wrapText="1"/>
    </xf>
    <xf numFmtId="0" fontId="8" fillId="0" borderId="48" xfId="0" applyFont="1" applyFill="1" applyBorder="1" applyAlignment="1">
      <alignment horizontal="center" wrapText="1"/>
    </xf>
    <xf numFmtId="0" fontId="7" fillId="37" borderId="47" xfId="0" applyFont="1" applyFill="1" applyBorder="1" applyAlignment="1">
      <alignment horizontal="center" vertical="center"/>
    </xf>
    <xf numFmtId="0" fontId="7" fillId="37" borderId="48" xfId="0" applyFont="1" applyFill="1" applyBorder="1" applyAlignment="1">
      <alignment horizontal="center" vertical="center"/>
    </xf>
    <xf numFmtId="0" fontId="8" fillId="36" borderId="46" xfId="0" applyFont="1" applyFill="1" applyBorder="1" applyAlignment="1">
      <alignment horizontal="center" vertical="center"/>
    </xf>
    <xf numFmtId="0" fontId="8" fillId="36" borderId="47" xfId="0" applyFont="1" applyFill="1" applyBorder="1" applyAlignment="1">
      <alignment horizontal="center" vertical="center"/>
    </xf>
    <xf numFmtId="0" fontId="8" fillId="36" borderId="48" xfId="0" applyFont="1" applyFill="1" applyBorder="1" applyAlignment="1">
      <alignment horizontal="center" vertical="center"/>
    </xf>
    <xf numFmtId="0" fontId="11" fillId="0" borderId="30" xfId="60" applyFont="1" applyFill="1" applyBorder="1" applyAlignment="1">
      <alignment horizontal="center" vertical="center" wrapText="1"/>
      <protection/>
    </xf>
    <xf numFmtId="0" fontId="11" fillId="0" borderId="55" xfId="60" applyFont="1" applyFill="1" applyBorder="1" applyAlignment="1">
      <alignment horizontal="center" vertical="center" wrapText="1"/>
      <protection/>
    </xf>
    <xf numFmtId="0" fontId="11" fillId="0" borderId="21" xfId="60" applyFont="1" applyFill="1" applyBorder="1" applyAlignment="1">
      <alignment horizontal="center" vertical="center" wrapText="1"/>
      <protection/>
    </xf>
    <xf numFmtId="0" fontId="11" fillId="0" borderId="31" xfId="60" applyFont="1" applyFill="1" applyBorder="1" applyAlignment="1">
      <alignment horizontal="center" vertical="center" wrapText="1"/>
      <protection/>
    </xf>
    <xf numFmtId="0" fontId="11" fillId="0" borderId="56" xfId="60" applyFont="1" applyFill="1" applyBorder="1" applyAlignment="1">
      <alignment horizontal="center" vertical="center" wrapText="1"/>
      <protection/>
    </xf>
    <xf numFmtId="0" fontId="11" fillId="0" borderId="22" xfId="60" applyFont="1" applyFill="1" applyBorder="1" applyAlignment="1">
      <alignment horizontal="center" vertical="center" wrapText="1"/>
      <protection/>
    </xf>
    <xf numFmtId="0" fontId="11" fillId="0" borderId="49" xfId="60" applyFont="1" applyFill="1" applyBorder="1" applyAlignment="1">
      <alignment horizontal="center" vertical="center" wrapText="1"/>
      <protection/>
    </xf>
    <xf numFmtId="0" fontId="11" fillId="0" borderId="57" xfId="60" applyFont="1" applyFill="1" applyBorder="1" applyAlignment="1">
      <alignment horizontal="center" vertical="center" wrapText="1"/>
      <protection/>
    </xf>
    <xf numFmtId="0" fontId="11" fillId="0" borderId="51" xfId="60" applyFont="1" applyFill="1" applyBorder="1" applyAlignment="1">
      <alignment horizontal="center" vertical="center" wrapText="1"/>
      <protection/>
    </xf>
    <xf numFmtId="0" fontId="11" fillId="0" borderId="37" xfId="60" applyFont="1" applyFill="1" applyBorder="1" applyAlignment="1">
      <alignment horizontal="center" vertical="center" wrapText="1"/>
      <protection/>
    </xf>
    <xf numFmtId="0" fontId="11" fillId="0" borderId="28" xfId="60" applyFont="1" applyFill="1" applyBorder="1" applyAlignment="1">
      <alignment horizontal="center" vertical="center" wrapText="1"/>
      <protection/>
    </xf>
    <xf numFmtId="0" fontId="11" fillId="0" borderId="43" xfId="60" applyFont="1" applyFill="1" applyBorder="1" applyAlignment="1">
      <alignment horizontal="center" vertical="center" wrapText="1"/>
      <protection/>
    </xf>
    <xf numFmtId="0" fontId="11" fillId="0" borderId="12" xfId="60" applyFont="1" applyFill="1" applyBorder="1" applyAlignment="1">
      <alignment horizontal="center" vertical="center" wrapText="1"/>
      <protection/>
    </xf>
    <xf numFmtId="0" fontId="11" fillId="0" borderId="6" xfId="60" applyFont="1" applyFill="1" applyBorder="1" applyAlignment="1">
      <alignment horizontal="center" vertical="center" wrapText="1"/>
      <protection/>
    </xf>
    <xf numFmtId="0" fontId="1" fillId="0" borderId="21" xfId="60" applyFont="1" applyBorder="1" applyAlignment="1">
      <alignment horizontal="center" vertical="center" wrapText="1"/>
      <protection/>
    </xf>
    <xf numFmtId="0" fontId="1" fillId="0" borderId="12" xfId="60" applyFont="1" applyBorder="1" applyAlignment="1">
      <alignment horizontal="center" vertical="center" wrapText="1"/>
      <protection/>
    </xf>
    <xf numFmtId="0" fontId="1" fillId="0" borderId="22" xfId="60" applyFont="1" applyBorder="1" applyAlignment="1">
      <alignment horizontal="center" vertical="center" wrapText="1"/>
      <protection/>
    </xf>
    <xf numFmtId="0" fontId="1" fillId="0" borderId="6" xfId="60" applyFont="1" applyBorder="1" applyAlignment="1">
      <alignment horizontal="center" vertical="center" wrapText="1"/>
      <protection/>
    </xf>
    <xf numFmtId="0" fontId="1" fillId="0" borderId="29" xfId="60" applyFont="1" applyBorder="1" applyAlignment="1">
      <alignment horizontal="center" vertical="center" wrapText="1"/>
      <protection/>
    </xf>
    <xf numFmtId="0" fontId="1" fillId="0" borderId="37" xfId="60" applyFont="1" applyBorder="1" applyAlignment="1">
      <alignment horizontal="center" vertical="center" wrapText="1"/>
      <protection/>
    </xf>
    <xf numFmtId="0" fontId="1" fillId="0" borderId="28" xfId="60" applyFont="1" applyBorder="1" applyAlignment="1">
      <alignment horizontal="center" vertical="center" wrapText="1"/>
      <protection/>
    </xf>
    <xf numFmtId="0" fontId="1" fillId="0" borderId="43" xfId="60" applyFont="1" applyBorder="1" applyAlignment="1">
      <alignment horizontal="center" vertical="center" wrapText="1"/>
      <protection/>
    </xf>
    <xf numFmtId="0" fontId="11" fillId="0" borderId="21" xfId="60" applyFont="1" applyBorder="1" applyAlignment="1">
      <alignment horizontal="center" vertical="center" wrapText="1"/>
      <protection/>
    </xf>
    <xf numFmtId="0" fontId="11" fillId="0" borderId="12" xfId="60" applyFont="1" applyBorder="1" applyAlignment="1">
      <alignment horizontal="center" vertical="center" wrapText="1"/>
      <protection/>
    </xf>
    <xf numFmtId="0" fontId="11" fillId="0" borderId="22" xfId="60" applyFont="1" applyBorder="1" applyAlignment="1">
      <alignment horizontal="center" vertical="center" wrapText="1"/>
      <protection/>
    </xf>
    <xf numFmtId="0" fontId="11" fillId="0" borderId="6" xfId="60" applyFont="1" applyBorder="1" applyAlignment="1">
      <alignment horizontal="center" vertical="center" wrapText="1"/>
      <protection/>
    </xf>
    <xf numFmtId="0" fontId="11" fillId="0" borderId="29" xfId="60" applyFont="1" applyBorder="1" applyAlignment="1">
      <alignment horizontal="center" vertical="center" wrapText="1"/>
      <protection/>
    </xf>
    <xf numFmtId="0" fontId="11" fillId="0" borderId="37" xfId="60" applyFont="1" applyBorder="1" applyAlignment="1">
      <alignment horizontal="center" vertical="center" wrapText="1"/>
      <protection/>
    </xf>
    <xf numFmtId="0" fontId="11" fillId="0" borderId="28" xfId="60" applyFont="1" applyBorder="1" applyAlignment="1">
      <alignment horizontal="center" vertical="center" wrapText="1"/>
      <protection/>
    </xf>
    <xf numFmtId="0" fontId="11" fillId="0" borderId="43" xfId="60" applyFont="1" applyBorder="1" applyAlignment="1">
      <alignment horizontal="center" vertical="center" wrapText="1"/>
      <protection/>
    </xf>
    <xf numFmtId="0" fontId="1" fillId="0" borderId="58" xfId="0" applyFont="1" applyFill="1" applyBorder="1" applyAlignment="1">
      <alignment horizontal="left" vertical="center"/>
    </xf>
    <xf numFmtId="0" fontId="1" fillId="0" borderId="44" xfId="0" applyFont="1" applyFill="1" applyBorder="1" applyAlignment="1">
      <alignment horizontal="left" vertical="center"/>
    </xf>
    <xf numFmtId="0" fontId="1" fillId="0" borderId="45" xfId="0" applyFont="1" applyFill="1" applyBorder="1" applyAlignment="1">
      <alignment horizontal="left" vertical="center"/>
    </xf>
    <xf numFmtId="0" fontId="11" fillId="0" borderId="26" xfId="60" applyFont="1" applyBorder="1" applyAlignment="1">
      <alignment horizontal="center" vertical="center" wrapText="1"/>
      <protection/>
    </xf>
    <xf numFmtId="0" fontId="11" fillId="0" borderId="14" xfId="60" applyFont="1" applyBorder="1" applyAlignment="1">
      <alignment horizontal="center" vertical="center" wrapText="1"/>
      <protection/>
    </xf>
    <xf numFmtId="0" fontId="11" fillId="0" borderId="49" xfId="60" applyFont="1" applyBorder="1" applyAlignment="1">
      <alignment horizontal="center" vertical="center" wrapText="1"/>
      <protection/>
    </xf>
    <xf numFmtId="0" fontId="11" fillId="0" borderId="57" xfId="60" applyFont="1" applyBorder="1" applyAlignment="1">
      <alignment horizontal="center" vertical="center" wrapText="1"/>
      <protection/>
    </xf>
    <xf numFmtId="0" fontId="11" fillId="0" borderId="51" xfId="60" applyFont="1" applyBorder="1" applyAlignment="1">
      <alignment horizontal="center" vertical="center" wrapText="1"/>
      <protection/>
    </xf>
    <xf numFmtId="0" fontId="11" fillId="0" borderId="14" xfId="60" applyFont="1" applyFill="1" applyBorder="1" applyAlignment="1">
      <alignment horizontal="center" vertical="center" wrapText="1"/>
      <protection/>
    </xf>
    <xf numFmtId="0" fontId="11" fillId="0" borderId="26" xfId="60" applyFont="1" applyFill="1" applyBorder="1" applyAlignment="1">
      <alignment horizontal="center" vertical="center" wrapText="1"/>
      <protection/>
    </xf>
    <xf numFmtId="0" fontId="11" fillId="0" borderId="27" xfId="60" applyFont="1" applyFill="1" applyBorder="1" applyAlignment="1">
      <alignment horizontal="center" vertical="center" wrapText="1"/>
      <protection/>
    </xf>
    <xf numFmtId="0" fontId="11" fillId="0" borderId="27" xfId="60" applyFont="1" applyBorder="1" applyAlignment="1">
      <alignment horizontal="center" vertical="center" wrapText="1"/>
      <protection/>
    </xf>
    <xf numFmtId="0" fontId="8" fillId="0" borderId="59" xfId="0" applyFont="1" applyFill="1" applyBorder="1" applyAlignment="1">
      <alignment horizontal="center" wrapText="1"/>
    </xf>
    <xf numFmtId="0" fontId="8" fillId="0" borderId="0" xfId="0" applyFont="1" applyFill="1" applyBorder="1" applyAlignment="1">
      <alignment horizontal="center" wrapText="1"/>
    </xf>
    <xf numFmtId="0" fontId="8" fillId="0" borderId="60" xfId="0" applyFont="1" applyFill="1" applyBorder="1" applyAlignment="1">
      <alignment horizontal="center" wrapText="1"/>
    </xf>
    <xf numFmtId="0" fontId="8" fillId="37" borderId="61" xfId="0" applyFont="1" applyFill="1" applyBorder="1" applyAlignment="1">
      <alignment horizontal="center" vertical="center"/>
    </xf>
    <xf numFmtId="0" fontId="8" fillId="0" borderId="62" xfId="0" applyFont="1" applyFill="1" applyBorder="1" applyAlignment="1">
      <alignment horizontal="center" vertical="center"/>
    </xf>
    <xf numFmtId="0" fontId="8" fillId="0" borderId="61" xfId="0" applyFont="1" applyFill="1" applyBorder="1" applyAlignment="1">
      <alignment horizontal="center" vertical="center"/>
    </xf>
    <xf numFmtId="0" fontId="8" fillId="0" borderId="63" xfId="0" applyFont="1" applyFill="1" applyBorder="1" applyAlignment="1">
      <alignment horizontal="center" vertical="center"/>
    </xf>
    <xf numFmtId="0" fontId="8" fillId="0" borderId="59"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59" xfId="0" applyFont="1" applyBorder="1" applyAlignment="1">
      <alignment horizontal="center" wrapText="1"/>
    </xf>
    <xf numFmtId="0" fontId="8" fillId="0" borderId="0" xfId="0" applyFont="1" applyBorder="1" applyAlignment="1">
      <alignment horizontal="center" wrapText="1"/>
    </xf>
    <xf numFmtId="0" fontId="8" fillId="37" borderId="6" xfId="0" applyFont="1" applyFill="1" applyBorder="1" applyAlignment="1">
      <alignment horizontal="center" vertical="center"/>
    </xf>
    <xf numFmtId="0" fontId="8" fillId="0" borderId="6" xfId="0" applyFont="1" applyFill="1" applyBorder="1" applyAlignment="1">
      <alignment horizontal="center" vertical="center"/>
    </xf>
    <xf numFmtId="0" fontId="68" fillId="0" borderId="34" xfId="0" applyFont="1" applyBorder="1" applyAlignment="1">
      <alignment horizontal="center" vertical="center" wrapText="1"/>
    </xf>
    <xf numFmtId="0" fontId="68" fillId="0" borderId="22" xfId="0" applyFont="1" applyBorder="1" applyAlignment="1">
      <alignment horizontal="center" vertical="center" wrapText="1"/>
    </xf>
    <xf numFmtId="0" fontId="68" fillId="0" borderId="6" xfId="0" applyFont="1" applyBorder="1" applyAlignment="1">
      <alignment horizontal="center" vertical="center" wrapText="1"/>
    </xf>
    <xf numFmtId="0" fontId="68" fillId="0" borderId="6" xfId="0" applyFont="1" applyBorder="1" applyAlignment="1">
      <alignment/>
    </xf>
    <xf numFmtId="0" fontId="68" fillId="0" borderId="56" xfId="0" applyFont="1" applyBorder="1" applyAlignment="1">
      <alignment horizontal="center" vertical="center" wrapText="1"/>
    </xf>
    <xf numFmtId="0" fontId="17" fillId="0" borderId="22" xfId="0" applyFont="1" applyBorder="1" applyAlignment="1">
      <alignment horizontal="center" vertical="center" wrapText="1"/>
    </xf>
    <xf numFmtId="0" fontId="69" fillId="0" borderId="0" xfId="0" applyFont="1" applyAlignment="1">
      <alignment horizontal="left" wrapText="1"/>
    </xf>
    <xf numFmtId="0" fontId="68" fillId="0" borderId="0" xfId="0" applyFont="1" applyAlignment="1">
      <alignment horizontal="left" wrapText="1"/>
    </xf>
    <xf numFmtId="0" fontId="70" fillId="0" borderId="38" xfId="59" applyFont="1" applyBorder="1" applyAlignment="1">
      <alignment horizontal="center" vertical="center"/>
      <protection/>
    </xf>
    <xf numFmtId="0" fontId="70" fillId="0" borderId="44" xfId="59" applyFont="1" applyBorder="1" applyAlignment="1">
      <alignment horizontal="center" vertical="center"/>
      <protection/>
    </xf>
    <xf numFmtId="0" fontId="70" fillId="0" borderId="64" xfId="59" applyFont="1" applyBorder="1" applyAlignment="1">
      <alignment horizontal="center" vertical="center"/>
      <protection/>
    </xf>
    <xf numFmtId="0" fontId="18" fillId="0" borderId="46" xfId="59" applyFont="1" applyFill="1" applyBorder="1" applyAlignment="1">
      <alignment horizontal="center" vertical="center"/>
      <protection/>
    </xf>
    <xf numFmtId="0" fontId="18" fillId="0" borderId="47" xfId="59" applyFont="1" applyFill="1" applyBorder="1" applyAlignment="1">
      <alignment horizontal="center" vertical="center"/>
      <protection/>
    </xf>
    <xf numFmtId="0" fontId="18" fillId="0" borderId="48" xfId="59" applyFont="1" applyFill="1" applyBorder="1" applyAlignment="1">
      <alignment horizontal="center" vertical="center"/>
      <protection/>
    </xf>
    <xf numFmtId="0" fontId="19" fillId="0" borderId="65" xfId="59" applyFont="1" applyBorder="1" applyAlignment="1">
      <alignment horizontal="center" vertical="center" wrapText="1"/>
      <protection/>
    </xf>
    <xf numFmtId="0" fontId="19" fillId="0" borderId="47" xfId="59" applyFont="1" applyBorder="1" applyAlignment="1">
      <alignment horizontal="center" vertical="center" wrapText="1"/>
      <protection/>
    </xf>
    <xf numFmtId="0" fontId="19" fillId="0" borderId="48" xfId="59" applyFont="1" applyBorder="1" applyAlignment="1">
      <alignment horizontal="center" vertical="center" wrapText="1"/>
      <protection/>
    </xf>
    <xf numFmtId="0" fontId="71" fillId="0" borderId="0" xfId="56" applyFont="1" applyBorder="1" applyAlignment="1">
      <alignment horizontal="center" vertical="center" wrapText="1"/>
      <protection/>
    </xf>
    <xf numFmtId="0" fontId="71" fillId="0" borderId="0" xfId="56" applyFont="1" applyAlignment="1">
      <alignment horizontal="center" vertical="center" wrapText="1"/>
      <protection/>
    </xf>
    <xf numFmtId="0" fontId="65" fillId="0" borderId="66" xfId="56" applyFont="1" applyBorder="1" applyAlignment="1">
      <alignment horizontal="center" vertical="center" wrapText="1"/>
      <protection/>
    </xf>
    <xf numFmtId="0" fontId="71" fillId="0" borderId="6" xfId="56" applyFont="1" applyBorder="1" applyAlignment="1">
      <alignment horizontal="center" vertical="center" wrapText="1"/>
      <protection/>
    </xf>
    <xf numFmtId="0" fontId="12" fillId="0" borderId="37" xfId="60" applyFont="1" applyBorder="1" applyAlignment="1">
      <alignment horizontal="center" vertical="center" wrapText="1"/>
      <protection/>
    </xf>
    <xf numFmtId="0" fontId="12" fillId="0" borderId="28" xfId="60" applyFont="1" applyBorder="1" applyAlignment="1">
      <alignment horizontal="center" vertical="center" wrapText="1"/>
      <protection/>
    </xf>
    <xf numFmtId="0" fontId="65" fillId="0" borderId="6" xfId="56" applyFont="1" applyBorder="1" applyAlignment="1">
      <alignment horizontal="center" vertical="center" wrapText="1"/>
      <protection/>
    </xf>
    <xf numFmtId="0" fontId="12" fillId="0" borderId="37" xfId="60" applyFont="1" applyFill="1" applyBorder="1" applyAlignment="1">
      <alignment horizontal="center" vertical="center" wrapText="1"/>
      <protection/>
    </xf>
    <xf numFmtId="0" fontId="12" fillId="0" borderId="28" xfId="60" applyFont="1" applyFill="1" applyBorder="1" applyAlignment="1">
      <alignment horizontal="center" vertical="center" wrapText="1"/>
      <protection/>
    </xf>
  </cellXfs>
  <cellStyles count="6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начение" xfId="49"/>
    <cellStyle name="Итог" xfId="50"/>
    <cellStyle name="Контрольная ячейка" xfId="51"/>
    <cellStyle name="Название" xfId="52"/>
    <cellStyle name="Нейтральный" xfId="53"/>
    <cellStyle name="Обычный 10" xfId="54"/>
    <cellStyle name="Обычный 13" xfId="55"/>
    <cellStyle name="Обычный 2" xfId="56"/>
    <cellStyle name="Обычный 2 2" xfId="57"/>
    <cellStyle name="Обычный 2 5" xfId="58"/>
    <cellStyle name="Обычный 3" xfId="59"/>
    <cellStyle name="Обычный_стр.1_5" xfId="60"/>
    <cellStyle name="Followed Hyperlink" xfId="61"/>
    <cellStyle name="Плохой" xfId="62"/>
    <cellStyle name="Пояснение" xfId="63"/>
    <cellStyle name="Примечание" xfId="64"/>
    <cellStyle name="Percent" xfId="65"/>
    <cellStyle name="Процентный 2" xfId="66"/>
    <cellStyle name="Связанная ячейка" xfId="67"/>
    <cellStyle name="Текст предупреждения" xfId="68"/>
    <cellStyle name="Comma" xfId="69"/>
    <cellStyle name="Comma [0]" xfId="70"/>
    <cellStyle name="Финансовый 15" xfId="71"/>
    <cellStyle name="Финансовый 2" xfId="72"/>
    <cellStyle name="Финансовый 3" xfId="73"/>
    <cellStyle name="Формула" xfId="74"/>
    <cellStyle name="Формула_GRES.2007.5" xfId="75"/>
    <cellStyle name="Хороший"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M.Korol\AppData\Local\Microsoft\Windows\Temporary%20Internet%20Files\Content.Outlook\FRGJ3FZ2\9g_2017_v.9-4%20&#1088;&#1072;&#1089;&#1082;&#1088;&#1099;&#1090;&#1080;&#1077;%203%20&#1074;&#1072;&#1088;&#1080;&#1072;&#1085;&#109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M.Korol\AppData\Local\Microsoft\Windows\Temporary%20Internet%20Files\Content.Outlook\FRGJ3FZ2\&#1042;&#1086;&#1088;&#1086;&#1085;&#1077;&#1078;\&#1058;&#1072;&#1073;&#1083;&#1080;&#1094;&#1072;%20&#1076;&#1086;&#1083;&#1075;%20&#1042;&#1086;&#1088;&#1086;&#1085;&#1077;&#1078;%2013.11.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Общая информация об организации"/>
      <sheetName val="Приложение №2"/>
      <sheetName val="Приложение №5"/>
      <sheetName val="Прилож2 Республика Башкортостан"/>
      <sheetName val="Прилож5 Республика Башкортостан"/>
      <sheetName val="ДПР Тульская область"/>
      <sheetName val="ДПР Волгоградская область"/>
      <sheetName val="ДПР Самарская область"/>
      <sheetName val="ДПР Саратовская область"/>
      <sheetName val="ДПР Воронежская область"/>
      <sheetName val="ДПР Ульяновская область"/>
      <sheetName val="ДПР Ивановская область"/>
    </sheetNames>
    <sheetDataSet>
      <sheetData sheetId="1">
        <row r="224">
          <cell r="F224">
            <v>103974.7183024099</v>
          </cell>
        </row>
        <row r="225">
          <cell r="F225">
            <v>20290.52187240992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активы"/>
      <sheetName val="НВВ на содержание"/>
    </sheetNames>
    <sheetDataSet>
      <sheetData sheetId="1">
        <row r="8">
          <cell r="E8">
            <v>67535.70266204342</v>
          </cell>
          <cell r="F8">
            <v>68718.88330143133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adm.energo.gazprom.ru"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24"/>
  <sheetViews>
    <sheetView view="pageBreakPreview" zoomScale="85" zoomScaleNormal="85" zoomScaleSheetLayoutView="85" zoomScalePageLayoutView="0" workbookViewId="0" topLeftCell="A1">
      <selection activeCell="L6" sqref="L6"/>
    </sheetView>
  </sheetViews>
  <sheetFormatPr defaultColWidth="9.00390625" defaultRowHeight="12.75"/>
  <cols>
    <col min="1" max="1" width="36.625" style="3" customWidth="1"/>
    <col min="2" max="2" width="20.375" style="3" customWidth="1"/>
    <col min="3" max="3" width="22.625" style="3" customWidth="1"/>
    <col min="4" max="4" width="20.75390625" style="3" customWidth="1"/>
    <col min="5" max="5" width="19.375" style="3" customWidth="1"/>
    <col min="6" max="6" width="19.875" style="3" customWidth="1"/>
    <col min="7" max="7" width="4.375" style="3" customWidth="1"/>
    <col min="8" max="16384" width="9.125" style="3" customWidth="1"/>
  </cols>
  <sheetData>
    <row r="1" spans="1:6" ht="85.5" customHeight="1" thickBot="1">
      <c r="A1" s="338" t="s">
        <v>108</v>
      </c>
      <c r="B1" s="339"/>
      <c r="C1" s="339"/>
      <c r="D1" s="339"/>
      <c r="E1" s="339"/>
      <c r="F1" s="340"/>
    </row>
    <row r="2" spans="1:6" ht="18.75">
      <c r="A2" s="341" t="s">
        <v>123</v>
      </c>
      <c r="B2" s="342"/>
      <c r="C2" s="342"/>
      <c r="D2" s="342"/>
      <c r="E2" s="342"/>
      <c r="F2" s="343"/>
    </row>
    <row r="3" spans="1:6" ht="18.75">
      <c r="A3" s="344" t="s">
        <v>82</v>
      </c>
      <c r="B3" s="345"/>
      <c r="C3" s="345"/>
      <c r="D3" s="345"/>
      <c r="E3" s="345"/>
      <c r="F3" s="346"/>
    </row>
    <row r="4" spans="1:6" ht="19.5" thickBot="1">
      <c r="A4" s="347" t="s">
        <v>83</v>
      </c>
      <c r="B4" s="348"/>
      <c r="C4" s="348"/>
      <c r="D4" s="348"/>
      <c r="E4" s="348"/>
      <c r="F4" s="349"/>
    </row>
    <row r="5" spans="1:6" ht="19.5" thickBot="1">
      <c r="A5" s="356" t="s">
        <v>71</v>
      </c>
      <c r="B5" s="357"/>
      <c r="C5" s="357"/>
      <c r="D5" s="357"/>
      <c r="E5" s="357"/>
      <c r="F5" s="358"/>
    </row>
    <row r="6" spans="1:6" ht="18.75">
      <c r="A6" s="7" t="s">
        <v>72</v>
      </c>
      <c r="B6" s="350" t="s">
        <v>82</v>
      </c>
      <c r="C6" s="351"/>
      <c r="D6" s="351"/>
      <c r="E6" s="351"/>
      <c r="F6" s="352"/>
    </row>
    <row r="7" spans="1:6" ht="18.75">
      <c r="A7" s="4" t="s">
        <v>73</v>
      </c>
      <c r="B7" s="353" t="s">
        <v>83</v>
      </c>
      <c r="C7" s="354"/>
      <c r="D7" s="354"/>
      <c r="E7" s="354"/>
      <c r="F7" s="355"/>
    </row>
    <row r="8" spans="1:6" ht="18.75">
      <c r="A8" s="4" t="s">
        <v>74</v>
      </c>
      <c r="B8" s="331" t="s">
        <v>84</v>
      </c>
      <c r="C8" s="332"/>
      <c r="D8" s="332"/>
      <c r="E8" s="332"/>
      <c r="F8" s="333"/>
    </row>
    <row r="9" spans="1:6" ht="18.75">
      <c r="A9" s="4" t="s">
        <v>75</v>
      </c>
      <c r="B9" s="331" t="s">
        <v>86</v>
      </c>
      <c r="C9" s="332"/>
      <c r="D9" s="332"/>
      <c r="E9" s="332"/>
      <c r="F9" s="333"/>
    </row>
    <row r="10" spans="1:6" ht="18.75">
      <c r="A10" s="4" t="s">
        <v>76</v>
      </c>
      <c r="B10" s="331">
        <v>7736186950</v>
      </c>
      <c r="C10" s="332"/>
      <c r="D10" s="332"/>
      <c r="E10" s="332"/>
      <c r="F10" s="333"/>
    </row>
    <row r="11" spans="1:6" ht="18.75">
      <c r="A11" s="4" t="s">
        <v>77</v>
      </c>
      <c r="B11" s="331">
        <v>773601001</v>
      </c>
      <c r="C11" s="332"/>
      <c r="D11" s="332"/>
      <c r="E11" s="332"/>
      <c r="F11" s="333"/>
    </row>
    <row r="12" spans="1:6" ht="18.75">
      <c r="A12" s="4" t="s">
        <v>78</v>
      </c>
      <c r="B12" s="331" t="s">
        <v>85</v>
      </c>
      <c r="C12" s="332"/>
      <c r="D12" s="332"/>
      <c r="E12" s="332"/>
      <c r="F12" s="333"/>
    </row>
    <row r="13" spans="1:6" ht="18.75">
      <c r="A13" s="4" t="s">
        <v>79</v>
      </c>
      <c r="B13" s="337" t="s">
        <v>89</v>
      </c>
      <c r="C13" s="332"/>
      <c r="D13" s="332"/>
      <c r="E13" s="332"/>
      <c r="F13" s="333"/>
    </row>
    <row r="14" spans="1:6" ht="18.75">
      <c r="A14" s="5" t="s">
        <v>80</v>
      </c>
      <c r="B14" s="331" t="s">
        <v>88</v>
      </c>
      <c r="C14" s="332"/>
      <c r="D14" s="332"/>
      <c r="E14" s="332"/>
      <c r="F14" s="333"/>
    </row>
    <row r="15" spans="1:6" ht="19.5" thickBot="1">
      <c r="A15" s="6" t="s">
        <v>81</v>
      </c>
      <c r="B15" s="334" t="s">
        <v>87</v>
      </c>
      <c r="C15" s="335"/>
      <c r="D15" s="335"/>
      <c r="E15" s="335"/>
      <c r="F15" s="336"/>
    </row>
    <row r="16" spans="2:6" ht="18.75">
      <c r="B16" s="1"/>
      <c r="C16" s="1"/>
      <c r="D16" s="1"/>
      <c r="E16" s="1"/>
      <c r="F16" s="1"/>
    </row>
    <row r="17" spans="1:6" ht="18.75">
      <c r="A17" s="1"/>
      <c r="B17" s="1"/>
      <c r="C17" s="1"/>
      <c r="D17" s="1"/>
      <c r="E17" s="1"/>
      <c r="F17" s="1"/>
    </row>
    <row r="18" spans="2:6" ht="18.75">
      <c r="B18" s="1"/>
      <c r="C18" s="1"/>
      <c r="D18" s="1"/>
      <c r="E18" s="1"/>
      <c r="F18" s="1"/>
    </row>
    <row r="19" spans="1:6" ht="18.75">
      <c r="A19" s="1"/>
      <c r="B19" s="1"/>
      <c r="C19" s="1"/>
      <c r="D19" s="1"/>
      <c r="E19" s="1"/>
      <c r="F19" s="1"/>
    </row>
    <row r="20" spans="2:6" ht="18.75">
      <c r="B20" s="1"/>
      <c r="C20" s="1"/>
      <c r="D20" s="1"/>
      <c r="E20" s="1"/>
      <c r="F20" s="1"/>
    </row>
    <row r="21" spans="2:6" ht="18.75">
      <c r="B21" s="1"/>
      <c r="C21" s="1"/>
      <c r="D21" s="1"/>
      <c r="E21" s="1"/>
      <c r="F21" s="1"/>
    </row>
    <row r="22" spans="1:6" ht="18.75">
      <c r="A22" s="1"/>
      <c r="B22" s="1"/>
      <c r="C22" s="1"/>
      <c r="D22" s="1"/>
      <c r="E22" s="1"/>
      <c r="F22" s="1"/>
    </row>
    <row r="23" spans="2:6" ht="18.75">
      <c r="B23" s="1"/>
      <c r="C23" s="1"/>
      <c r="D23" s="1"/>
      <c r="E23" s="1"/>
      <c r="F23" s="1"/>
    </row>
    <row r="24" spans="1:6" ht="18.75">
      <c r="A24" s="1"/>
      <c r="B24" s="1"/>
      <c r="C24" s="1"/>
      <c r="D24" s="1"/>
      <c r="E24" s="1"/>
      <c r="F24" s="1"/>
    </row>
  </sheetData>
  <sheetProtection password="C6A3" sheet="1" objects="1" scenarios="1"/>
  <mergeCells count="15">
    <mergeCell ref="A1:F1"/>
    <mergeCell ref="A2:F2"/>
    <mergeCell ref="A3:F3"/>
    <mergeCell ref="A4:F4"/>
    <mergeCell ref="B6:F6"/>
    <mergeCell ref="B7:F7"/>
    <mergeCell ref="A5:F5"/>
    <mergeCell ref="B14:F14"/>
    <mergeCell ref="B15:F15"/>
    <mergeCell ref="B8:F8"/>
    <mergeCell ref="B9:F9"/>
    <mergeCell ref="B10:F10"/>
    <mergeCell ref="B11:F11"/>
    <mergeCell ref="B12:F12"/>
    <mergeCell ref="B13:F13"/>
  </mergeCells>
  <hyperlinks>
    <hyperlink ref="B13" r:id="rId1" display="info@adm.energo.gazprom.ru"/>
  </hyperlinks>
  <printOptions/>
  <pageMargins left="0.7" right="0.7" top="0.75" bottom="0.75" header="0.3" footer="0.3"/>
  <pageSetup horizontalDpi="600" verticalDpi="600" orientation="portrait" paperSize="9" scale="64" r:id="rId2"/>
</worksheet>
</file>

<file path=xl/worksheets/sheet10.xml><?xml version="1.0" encoding="utf-8"?>
<worksheet xmlns="http://schemas.openxmlformats.org/spreadsheetml/2006/main" xmlns:r="http://schemas.openxmlformats.org/officeDocument/2006/relationships">
  <dimension ref="A1:J16"/>
  <sheetViews>
    <sheetView view="pageBreakPreview" zoomScale="115" zoomScaleNormal="115" zoomScaleSheetLayoutView="115" zoomScalePageLayoutView="0" workbookViewId="0" topLeftCell="A1">
      <selection activeCell="G30" sqref="G30"/>
    </sheetView>
  </sheetViews>
  <sheetFormatPr defaultColWidth="9.00390625" defaultRowHeight="12.75"/>
  <cols>
    <col min="1" max="1" width="40.875" style="187" customWidth="1"/>
    <col min="2" max="2" width="9.125" style="187" customWidth="1"/>
    <col min="3" max="3" width="29.625" style="187" customWidth="1"/>
    <col min="4" max="4" width="20.375" style="187" customWidth="1"/>
    <col min="5" max="5" width="23.25390625" style="187" customWidth="1"/>
    <col min="6" max="6" width="23.625" style="187" customWidth="1"/>
    <col min="7" max="7" width="20.00390625" style="187" customWidth="1"/>
    <col min="8" max="8" width="23.375" style="187" customWidth="1"/>
    <col min="9" max="16384" width="9.125" style="187" customWidth="1"/>
  </cols>
  <sheetData>
    <row r="1" spans="1:10" ht="12.75">
      <c r="A1" s="443" t="s">
        <v>333</v>
      </c>
      <c r="B1" s="443"/>
      <c r="C1" s="443"/>
      <c r="D1" s="443"/>
      <c r="E1" s="443"/>
      <c r="F1" s="443"/>
      <c r="G1" s="443"/>
      <c r="I1" s="188"/>
      <c r="J1" s="188"/>
    </row>
    <row r="2" spans="1:10" ht="12.75">
      <c r="A2" s="315"/>
      <c r="B2" s="315"/>
      <c r="C2" s="315"/>
      <c r="D2" s="315"/>
      <c r="E2" s="315"/>
      <c r="F2" s="315"/>
      <c r="G2" s="315"/>
      <c r="I2" s="188"/>
      <c r="J2" s="188"/>
    </row>
    <row r="3" spans="1:10" ht="12.75">
      <c r="A3" s="443" t="s">
        <v>204</v>
      </c>
      <c r="B3" s="443"/>
      <c r="C3" s="443"/>
      <c r="I3" s="188"/>
      <c r="J3" s="188"/>
    </row>
    <row r="4" spans="9:10" ht="12.75">
      <c r="I4" s="188"/>
      <c r="J4" s="188"/>
    </row>
    <row r="5" spans="1:10" ht="12.75">
      <c r="A5" s="439" t="s">
        <v>205</v>
      </c>
      <c r="B5" s="439" t="s">
        <v>206</v>
      </c>
      <c r="C5" s="439" t="s">
        <v>207</v>
      </c>
      <c r="I5" s="188"/>
      <c r="J5" s="188"/>
    </row>
    <row r="6" spans="1:10" ht="12.75">
      <c r="A6" s="439"/>
      <c r="B6" s="439"/>
      <c r="C6" s="439"/>
      <c r="I6" s="188"/>
      <c r="J6" s="188"/>
    </row>
    <row r="7" spans="1:10" ht="12.75">
      <c r="A7" s="439"/>
      <c r="B7" s="439"/>
      <c r="C7" s="316" t="s">
        <v>208</v>
      </c>
      <c r="I7" s="188"/>
      <c r="J7" s="188"/>
    </row>
    <row r="8" spans="1:10" ht="12.75">
      <c r="A8" s="441" t="s">
        <v>171</v>
      </c>
      <c r="B8" s="316">
        <v>2018</v>
      </c>
      <c r="C8" s="191">
        <f>'[1]Приложение №2'!F224</f>
        <v>103974.7183024099</v>
      </c>
      <c r="I8" s="188"/>
      <c r="J8" s="188"/>
    </row>
    <row r="9" spans="1:10" ht="12.75">
      <c r="A9" s="441"/>
      <c r="B9" s="316">
        <v>2019</v>
      </c>
      <c r="C9" s="191">
        <f>'[2]НВВ на содержание'!$E$8</f>
        <v>67535.70266204342</v>
      </c>
      <c r="I9" s="188"/>
      <c r="J9" s="188"/>
    </row>
    <row r="10" spans="1:10" ht="12.75">
      <c r="A10" s="438"/>
      <c r="B10" s="316">
        <v>2020</v>
      </c>
      <c r="C10" s="191">
        <f>'[2]НВВ на содержание'!$F$8</f>
        <v>68718.88330143133</v>
      </c>
      <c r="I10" s="188"/>
      <c r="J10" s="188"/>
    </row>
    <row r="11" spans="9:10" ht="12.75">
      <c r="I11" s="188"/>
      <c r="J11" s="188"/>
    </row>
    <row r="12" spans="1:10" ht="68.25" customHeight="1">
      <c r="A12" s="437" t="s">
        <v>209</v>
      </c>
      <c r="B12" s="316" t="s">
        <v>206</v>
      </c>
      <c r="C12" s="316" t="s">
        <v>210</v>
      </c>
      <c r="D12" s="316" t="s">
        <v>211</v>
      </c>
      <c r="E12" s="437" t="s">
        <v>212</v>
      </c>
      <c r="F12" s="316" t="s">
        <v>213</v>
      </c>
      <c r="G12" s="316" t="s">
        <v>214</v>
      </c>
      <c r="H12" s="316" t="s">
        <v>215</v>
      </c>
      <c r="I12" s="188"/>
      <c r="J12" s="188"/>
    </row>
    <row r="13" spans="1:10" ht="12.75">
      <c r="A13" s="442"/>
      <c r="B13" s="317"/>
      <c r="C13" s="317" t="s">
        <v>216</v>
      </c>
      <c r="D13" s="317" t="s">
        <v>217</v>
      </c>
      <c r="E13" s="442"/>
      <c r="F13" s="317" t="s">
        <v>217</v>
      </c>
      <c r="G13" s="317"/>
      <c r="H13" s="317"/>
      <c r="I13" s="188"/>
      <c r="J13" s="188"/>
    </row>
    <row r="14" spans="1:10" ht="12.75">
      <c r="A14" s="439" t="s">
        <v>220</v>
      </c>
      <c r="B14" s="317">
        <v>2018</v>
      </c>
      <c r="C14" s="191">
        <f>'[1]Приложение №2'!F225/1000</f>
        <v>20.290521872409922</v>
      </c>
      <c r="D14" s="194">
        <v>1</v>
      </c>
      <c r="E14" s="317">
        <v>0.75</v>
      </c>
      <c r="F14" s="195">
        <v>0.0412</v>
      </c>
      <c r="G14" s="196">
        <v>0.0467</v>
      </c>
      <c r="H14" s="197">
        <v>0</v>
      </c>
      <c r="I14" s="188"/>
      <c r="J14" s="188"/>
    </row>
    <row r="15" spans="1:10" ht="12.75">
      <c r="A15" s="440"/>
      <c r="B15" s="316">
        <v>2019</v>
      </c>
      <c r="C15" s="193">
        <v>21.65</v>
      </c>
      <c r="D15" s="194">
        <v>1</v>
      </c>
      <c r="E15" s="317">
        <v>0.75</v>
      </c>
      <c r="F15" s="195">
        <v>0.0412</v>
      </c>
      <c r="G15" s="196">
        <v>0.0459</v>
      </c>
      <c r="H15" s="197">
        <v>0</v>
      </c>
      <c r="I15" s="188"/>
      <c r="J15" s="188"/>
    </row>
    <row r="16" spans="1:10" ht="12.75">
      <c r="A16" s="440"/>
      <c r="B16" s="317">
        <v>2020</v>
      </c>
      <c r="C16" s="193">
        <v>22.81</v>
      </c>
      <c r="D16" s="194">
        <v>1</v>
      </c>
      <c r="E16" s="317">
        <v>0.75</v>
      </c>
      <c r="F16" s="195">
        <v>0.0412</v>
      </c>
      <c r="G16" s="196">
        <f>G15-(G14-G15)</f>
        <v>0.04510000000000001</v>
      </c>
      <c r="H16" s="197">
        <v>0</v>
      </c>
      <c r="I16" s="188"/>
      <c r="J16" s="188"/>
    </row>
  </sheetData>
  <sheetProtection password="C6A3" sheet="1" selectLockedCells="1" selectUnlockedCells="1"/>
  <mergeCells count="9">
    <mergeCell ref="A12:A13"/>
    <mergeCell ref="E12:E13"/>
    <mergeCell ref="A14:A16"/>
    <mergeCell ref="A1:G1"/>
    <mergeCell ref="A3:C3"/>
    <mergeCell ref="A5:A7"/>
    <mergeCell ref="B5:B7"/>
    <mergeCell ref="C5:C6"/>
    <mergeCell ref="A8:A10"/>
  </mergeCells>
  <printOptions/>
  <pageMargins left="0.7" right="0.7" top="0.75" bottom="0.75" header="0.3" footer="0.3"/>
  <pageSetup orientation="portrait" paperSize="9" r:id="rId1"/>
</worksheet>
</file>

<file path=xl/worksheets/sheet11.xml><?xml version="1.0" encoding="utf-8"?>
<worksheet xmlns="http://schemas.openxmlformats.org/spreadsheetml/2006/main" xmlns:r="http://schemas.openxmlformats.org/officeDocument/2006/relationships">
  <dimension ref="A1:J14"/>
  <sheetViews>
    <sheetView view="pageBreakPreview" zoomScale="115" zoomScaleNormal="115" zoomScaleSheetLayoutView="115" zoomScalePageLayoutView="0" workbookViewId="0" topLeftCell="A1">
      <selection activeCell="D24" sqref="D24"/>
    </sheetView>
  </sheetViews>
  <sheetFormatPr defaultColWidth="9.00390625" defaultRowHeight="12.75"/>
  <cols>
    <col min="1" max="1" width="40.875" style="187" customWidth="1"/>
    <col min="2" max="2" width="9.125" style="187" customWidth="1"/>
    <col min="3" max="3" width="29.625" style="187" customWidth="1"/>
    <col min="4" max="4" width="20.375" style="187" customWidth="1"/>
    <col min="5" max="5" width="23.25390625" style="187" customWidth="1"/>
    <col min="6" max="6" width="23.625" style="187" customWidth="1"/>
    <col min="7" max="7" width="20.00390625" style="187" customWidth="1"/>
    <col min="8" max="8" width="23.375" style="187" customWidth="1"/>
    <col min="9" max="16384" width="9.125" style="187" customWidth="1"/>
  </cols>
  <sheetData>
    <row r="1" spans="1:10" ht="12.75">
      <c r="A1" s="443" t="s">
        <v>223</v>
      </c>
      <c r="B1" s="443"/>
      <c r="C1" s="443"/>
      <c r="D1" s="443"/>
      <c r="E1" s="443"/>
      <c r="F1" s="443"/>
      <c r="G1" s="443"/>
      <c r="I1" s="188"/>
      <c r="J1" s="188"/>
    </row>
    <row r="2" spans="1:10" ht="12.75">
      <c r="A2" s="252"/>
      <c r="B2" s="252"/>
      <c r="C2" s="252"/>
      <c r="D2" s="252"/>
      <c r="E2" s="252"/>
      <c r="F2" s="252"/>
      <c r="G2" s="252"/>
      <c r="I2" s="188"/>
      <c r="J2" s="188"/>
    </row>
    <row r="3" spans="1:10" ht="12.75">
      <c r="A3" s="443" t="s">
        <v>204</v>
      </c>
      <c r="B3" s="443"/>
      <c r="C3" s="443"/>
      <c r="I3" s="188"/>
      <c r="J3" s="188"/>
    </row>
    <row r="4" spans="9:10" ht="12.75">
      <c r="I4" s="188"/>
      <c r="J4" s="188"/>
    </row>
    <row r="5" spans="1:10" ht="12.75">
      <c r="A5" s="439" t="s">
        <v>205</v>
      </c>
      <c r="B5" s="439" t="s">
        <v>206</v>
      </c>
      <c r="C5" s="439" t="s">
        <v>207</v>
      </c>
      <c r="I5" s="188"/>
      <c r="J5" s="188"/>
    </row>
    <row r="6" spans="1:10" ht="12.75">
      <c r="A6" s="439"/>
      <c r="B6" s="439"/>
      <c r="C6" s="439"/>
      <c r="I6" s="188"/>
      <c r="J6" s="188"/>
    </row>
    <row r="7" spans="1:10" ht="12.75">
      <c r="A7" s="439"/>
      <c r="B7" s="439"/>
      <c r="C7" s="253" t="s">
        <v>208</v>
      </c>
      <c r="I7" s="188"/>
      <c r="J7" s="188"/>
    </row>
    <row r="8" spans="1:10" ht="12.75">
      <c r="A8" s="441"/>
      <c r="B8" s="253">
        <v>2018</v>
      </c>
      <c r="C8" s="191">
        <v>31571.22</v>
      </c>
      <c r="I8" s="188"/>
      <c r="J8" s="188"/>
    </row>
    <row r="9" spans="1:10" ht="12.75">
      <c r="A9" s="441"/>
      <c r="B9" s="253">
        <v>2019</v>
      </c>
      <c r="C9" s="191">
        <v>32507.739183481994</v>
      </c>
      <c r="I9" s="188"/>
      <c r="J9" s="188"/>
    </row>
    <row r="10" spans="9:10" ht="12.75">
      <c r="I10" s="188"/>
      <c r="J10" s="188"/>
    </row>
    <row r="11" spans="1:10" ht="68.25" customHeight="1">
      <c r="A11" s="437" t="s">
        <v>209</v>
      </c>
      <c r="B11" s="253" t="s">
        <v>206</v>
      </c>
      <c r="C11" s="253" t="s">
        <v>210</v>
      </c>
      <c r="D11" s="253" t="s">
        <v>211</v>
      </c>
      <c r="E11" s="437" t="s">
        <v>212</v>
      </c>
      <c r="F11" s="253" t="s">
        <v>213</v>
      </c>
      <c r="G11" s="253" t="s">
        <v>214</v>
      </c>
      <c r="H11" s="253" t="s">
        <v>215</v>
      </c>
      <c r="I11" s="188"/>
      <c r="J11" s="188"/>
    </row>
    <row r="12" spans="1:10" ht="12.75">
      <c r="A12" s="442"/>
      <c r="B12" s="254"/>
      <c r="C12" s="254" t="s">
        <v>216</v>
      </c>
      <c r="D12" s="254" t="s">
        <v>217</v>
      </c>
      <c r="E12" s="442"/>
      <c r="F12" s="254" t="s">
        <v>217</v>
      </c>
      <c r="G12" s="254"/>
      <c r="H12" s="254"/>
      <c r="I12" s="188"/>
      <c r="J12" s="188"/>
    </row>
    <row r="13" spans="1:10" ht="12.75">
      <c r="A13" s="439"/>
      <c r="B13" s="253">
        <v>2018</v>
      </c>
      <c r="C13" s="193">
        <v>11.83</v>
      </c>
      <c r="D13" s="200">
        <v>1</v>
      </c>
      <c r="E13" s="254">
        <v>0.75</v>
      </c>
      <c r="F13" s="195">
        <v>0.0299</v>
      </c>
      <c r="G13" s="197">
        <v>0.0467</v>
      </c>
      <c r="H13" s="197">
        <v>0</v>
      </c>
      <c r="I13" s="188"/>
      <c r="J13" s="188"/>
    </row>
    <row r="14" spans="1:10" ht="12.75">
      <c r="A14" s="439"/>
      <c r="B14" s="254">
        <v>2019</v>
      </c>
      <c r="C14" s="193">
        <v>12.674</v>
      </c>
      <c r="D14" s="200">
        <v>1</v>
      </c>
      <c r="E14" s="254">
        <v>0.75</v>
      </c>
      <c r="F14" s="195">
        <v>0.0299</v>
      </c>
      <c r="G14" s="197">
        <v>0.0459</v>
      </c>
      <c r="H14" s="197">
        <v>0</v>
      </c>
      <c r="I14" s="188"/>
      <c r="J14" s="188"/>
    </row>
  </sheetData>
  <sheetProtection selectLockedCells="1" selectUnlockedCells="1"/>
  <mergeCells count="9">
    <mergeCell ref="A11:A12"/>
    <mergeCell ref="E11:E12"/>
    <mergeCell ref="A13:A14"/>
    <mergeCell ref="A1:G1"/>
    <mergeCell ref="A3:C3"/>
    <mergeCell ref="A5:A7"/>
    <mergeCell ref="B5:B7"/>
    <mergeCell ref="C5:C6"/>
    <mergeCell ref="A8:A9"/>
  </mergeCells>
  <printOptions/>
  <pageMargins left="0.7" right="0.7" top="0.75" bottom="0.75" header="0.3" footer="0.3"/>
  <pageSetup orientation="portrait" paperSize="9" r:id="rId1"/>
</worksheet>
</file>

<file path=xl/worksheets/sheet12.xml><?xml version="1.0" encoding="utf-8"?>
<worksheet xmlns="http://schemas.openxmlformats.org/spreadsheetml/2006/main" xmlns:r="http://schemas.openxmlformats.org/officeDocument/2006/relationships">
  <dimension ref="A1:J14"/>
  <sheetViews>
    <sheetView view="pageBreakPreview" zoomScale="115" zoomScaleNormal="115" zoomScaleSheetLayoutView="115" zoomScalePageLayoutView="0" workbookViewId="0" topLeftCell="A1">
      <selection activeCell="C9" sqref="C9"/>
    </sheetView>
  </sheetViews>
  <sheetFormatPr defaultColWidth="9.00390625" defaultRowHeight="12.75"/>
  <cols>
    <col min="1" max="1" width="40.875" style="187" customWidth="1"/>
    <col min="2" max="2" width="9.125" style="187" customWidth="1"/>
    <col min="3" max="3" width="29.625" style="187" customWidth="1"/>
    <col min="4" max="4" width="20.375" style="187" customWidth="1"/>
    <col min="5" max="5" width="23.25390625" style="187" customWidth="1"/>
    <col min="6" max="6" width="23.625" style="187" customWidth="1"/>
    <col min="7" max="7" width="20.00390625" style="187" customWidth="1"/>
    <col min="8" max="8" width="23.375" style="187" customWidth="1"/>
    <col min="9" max="16384" width="9.125" style="187" customWidth="1"/>
  </cols>
  <sheetData>
    <row r="1" spans="1:10" ht="12.75">
      <c r="A1" s="443" t="s">
        <v>218</v>
      </c>
      <c r="B1" s="443"/>
      <c r="C1" s="443"/>
      <c r="D1" s="443"/>
      <c r="E1" s="443"/>
      <c r="F1" s="443"/>
      <c r="G1" s="443"/>
      <c r="I1" s="188"/>
      <c r="J1" s="188"/>
    </row>
    <row r="2" spans="1:10" ht="12.75">
      <c r="A2" s="252"/>
      <c r="B2" s="252"/>
      <c r="C2" s="252"/>
      <c r="D2" s="252"/>
      <c r="E2" s="252"/>
      <c r="F2" s="252"/>
      <c r="G2" s="252"/>
      <c r="I2" s="188"/>
      <c r="J2" s="188"/>
    </row>
    <row r="3" spans="1:10" ht="12.75">
      <c r="A3" s="443" t="s">
        <v>204</v>
      </c>
      <c r="B3" s="443"/>
      <c r="C3" s="443"/>
      <c r="I3" s="188"/>
      <c r="J3" s="188"/>
    </row>
    <row r="4" spans="9:10" ht="12.75">
      <c r="I4" s="188"/>
      <c r="J4" s="188"/>
    </row>
    <row r="5" spans="1:10" ht="12.75">
      <c r="A5" s="439" t="s">
        <v>205</v>
      </c>
      <c r="B5" s="439" t="s">
        <v>206</v>
      </c>
      <c r="C5" s="439" t="s">
        <v>207</v>
      </c>
      <c r="I5" s="188"/>
      <c r="J5" s="188"/>
    </row>
    <row r="6" spans="1:10" ht="12.75">
      <c r="A6" s="439"/>
      <c r="B6" s="439"/>
      <c r="C6" s="439"/>
      <c r="I6" s="188"/>
      <c r="J6" s="188"/>
    </row>
    <row r="7" spans="1:10" ht="12.75">
      <c r="A7" s="439"/>
      <c r="B7" s="439"/>
      <c r="C7" s="253" t="s">
        <v>208</v>
      </c>
      <c r="I7" s="188"/>
      <c r="J7" s="188"/>
    </row>
    <row r="8" spans="1:10" ht="12.75">
      <c r="A8" s="441"/>
      <c r="B8" s="253">
        <v>2018</v>
      </c>
      <c r="C8" s="191">
        <v>151553.55334699023</v>
      </c>
      <c r="I8" s="188"/>
      <c r="J8" s="188"/>
    </row>
    <row r="9" spans="1:10" ht="12.75">
      <c r="A9" s="438"/>
      <c r="B9" s="253">
        <v>2019</v>
      </c>
      <c r="C9" s="191">
        <v>159167.76730971356</v>
      </c>
      <c r="I9" s="188"/>
      <c r="J9" s="188"/>
    </row>
    <row r="10" spans="9:10" ht="12.75">
      <c r="I10" s="188"/>
      <c r="J10" s="188"/>
    </row>
    <row r="11" spans="1:10" ht="68.25" customHeight="1">
      <c r="A11" s="437" t="s">
        <v>209</v>
      </c>
      <c r="B11" s="253" t="s">
        <v>206</v>
      </c>
      <c r="C11" s="253" t="s">
        <v>210</v>
      </c>
      <c r="D11" s="253" t="s">
        <v>211</v>
      </c>
      <c r="E11" s="437" t="s">
        <v>212</v>
      </c>
      <c r="F11" s="253" t="s">
        <v>213</v>
      </c>
      <c r="G11" s="253" t="s">
        <v>214</v>
      </c>
      <c r="H11" s="253" t="s">
        <v>215</v>
      </c>
      <c r="I11" s="188"/>
      <c r="J11" s="188"/>
    </row>
    <row r="12" spans="1:10" ht="12.75">
      <c r="A12" s="442"/>
      <c r="B12" s="254"/>
      <c r="C12" s="254" t="s">
        <v>216</v>
      </c>
      <c r="D12" s="254" t="s">
        <v>217</v>
      </c>
      <c r="E12" s="442"/>
      <c r="F12" s="254" t="s">
        <v>217</v>
      </c>
      <c r="G12" s="254"/>
      <c r="H12" s="254"/>
      <c r="I12" s="188"/>
      <c r="J12" s="188"/>
    </row>
    <row r="13" spans="1:10" ht="12.75">
      <c r="A13" s="440"/>
      <c r="B13" s="253">
        <v>2018</v>
      </c>
      <c r="C13" s="193">
        <v>56.5635925877407</v>
      </c>
      <c r="D13" s="194">
        <v>1</v>
      </c>
      <c r="E13" s="254">
        <v>0.75</v>
      </c>
      <c r="F13" s="195">
        <v>0.0112</v>
      </c>
      <c r="G13" s="199">
        <v>0.0459</v>
      </c>
      <c r="H13" s="197">
        <v>0</v>
      </c>
      <c r="I13" s="188"/>
      <c r="J13" s="188"/>
    </row>
    <row r="14" spans="1:10" ht="12.75">
      <c r="A14" s="440"/>
      <c r="B14" s="254">
        <v>2019</v>
      </c>
      <c r="C14" s="193">
        <v>58.4255193938993</v>
      </c>
      <c r="D14" s="194">
        <v>1</v>
      </c>
      <c r="E14" s="254">
        <v>0.75</v>
      </c>
      <c r="F14" s="195">
        <v>0.0112</v>
      </c>
      <c r="G14" s="199">
        <v>0.0467</v>
      </c>
      <c r="H14" s="197">
        <v>0</v>
      </c>
      <c r="I14" s="188"/>
      <c r="J14" s="188"/>
    </row>
  </sheetData>
  <sheetProtection selectLockedCells="1" selectUnlockedCells="1"/>
  <mergeCells count="9">
    <mergeCell ref="A11:A12"/>
    <mergeCell ref="E11:E12"/>
    <mergeCell ref="A13:A14"/>
    <mergeCell ref="A1:G1"/>
    <mergeCell ref="A3:C3"/>
    <mergeCell ref="A5:A7"/>
    <mergeCell ref="B5:B7"/>
    <mergeCell ref="C5:C6"/>
    <mergeCell ref="A8:A9"/>
  </mergeCells>
  <printOptions/>
  <pageMargins left="0.7" right="0.7" top="0.75" bottom="0.75" header="0.3" footer="0.3"/>
  <pageSetup orientation="portrait" paperSize="9" r:id="rId1"/>
</worksheet>
</file>

<file path=xl/worksheets/sheet13.xml><?xml version="1.0" encoding="utf-8"?>
<worksheet xmlns="http://schemas.openxmlformats.org/spreadsheetml/2006/main" xmlns:r="http://schemas.openxmlformats.org/officeDocument/2006/relationships">
  <dimension ref="A1:J16"/>
  <sheetViews>
    <sheetView view="pageBreakPreview" zoomScale="115" zoomScaleNormal="115" zoomScaleSheetLayoutView="115" zoomScalePageLayoutView="0" workbookViewId="0" topLeftCell="A1">
      <selection activeCell="F27" sqref="F27"/>
    </sheetView>
  </sheetViews>
  <sheetFormatPr defaultColWidth="9.00390625" defaultRowHeight="12.75"/>
  <cols>
    <col min="1" max="1" width="40.875" style="187" customWidth="1"/>
    <col min="2" max="2" width="9.125" style="187" customWidth="1"/>
    <col min="3" max="3" width="29.625" style="187" customWidth="1"/>
    <col min="4" max="4" width="20.375" style="187" customWidth="1"/>
    <col min="5" max="5" width="23.25390625" style="187" customWidth="1"/>
    <col min="6" max="6" width="23.625" style="187" customWidth="1"/>
    <col min="7" max="7" width="20.00390625" style="187" customWidth="1"/>
    <col min="8" max="8" width="23.375" style="187" customWidth="1"/>
    <col min="9" max="16384" width="9.125" style="187" customWidth="1"/>
  </cols>
  <sheetData>
    <row r="1" spans="1:10" ht="12.75">
      <c r="A1" s="443" t="s">
        <v>219</v>
      </c>
      <c r="B1" s="443"/>
      <c r="C1" s="443"/>
      <c r="D1" s="443"/>
      <c r="E1" s="443"/>
      <c r="F1" s="443"/>
      <c r="G1" s="443"/>
      <c r="I1" s="188"/>
      <c r="J1" s="188"/>
    </row>
    <row r="2" spans="1:10" ht="12.75">
      <c r="A2" s="189"/>
      <c r="B2" s="189"/>
      <c r="C2" s="189"/>
      <c r="D2" s="189"/>
      <c r="E2" s="189"/>
      <c r="F2" s="189"/>
      <c r="G2" s="189"/>
      <c r="I2" s="188"/>
      <c r="J2" s="188"/>
    </row>
    <row r="3" spans="1:10" ht="12.75">
      <c r="A3" s="443" t="s">
        <v>204</v>
      </c>
      <c r="B3" s="443"/>
      <c r="C3" s="443"/>
      <c r="I3" s="188"/>
      <c r="J3" s="188"/>
    </row>
    <row r="4" spans="9:10" ht="12.75">
      <c r="I4" s="188"/>
      <c r="J4" s="188"/>
    </row>
    <row r="5" spans="1:10" ht="12.75">
      <c r="A5" s="439" t="s">
        <v>205</v>
      </c>
      <c r="B5" s="439" t="s">
        <v>206</v>
      </c>
      <c r="C5" s="439" t="s">
        <v>207</v>
      </c>
      <c r="I5" s="188"/>
      <c r="J5" s="188"/>
    </row>
    <row r="6" spans="1:10" ht="12.75">
      <c r="A6" s="439"/>
      <c r="B6" s="439"/>
      <c r="C6" s="439"/>
      <c r="I6" s="188"/>
      <c r="J6" s="188"/>
    </row>
    <row r="7" spans="1:10" ht="12.75">
      <c r="A7" s="439"/>
      <c r="B7" s="439"/>
      <c r="C7" s="190" t="s">
        <v>208</v>
      </c>
      <c r="I7" s="188"/>
      <c r="J7" s="188"/>
    </row>
    <row r="8" spans="1:10" ht="12.75">
      <c r="A8" s="441" t="s">
        <v>171</v>
      </c>
      <c r="B8" s="190">
        <v>2017</v>
      </c>
      <c r="C8" s="191">
        <v>158340.15</v>
      </c>
      <c r="I8" s="188"/>
      <c r="J8" s="188"/>
    </row>
    <row r="9" spans="1:10" ht="12.75">
      <c r="A9" s="441"/>
      <c r="B9" s="190">
        <v>2018</v>
      </c>
      <c r="C9" s="191">
        <v>163483.37</v>
      </c>
      <c r="I9" s="188"/>
      <c r="J9" s="188"/>
    </row>
    <row r="10" spans="1:10" ht="12.75">
      <c r="A10" s="438"/>
      <c r="B10" s="190">
        <v>2019</v>
      </c>
      <c r="C10" s="191">
        <v>168971.19</v>
      </c>
      <c r="I10" s="188"/>
      <c r="J10" s="188"/>
    </row>
    <row r="11" spans="9:10" ht="12.75">
      <c r="I11" s="188"/>
      <c r="J11" s="188"/>
    </row>
    <row r="12" spans="1:10" ht="68.25" customHeight="1">
      <c r="A12" s="437" t="s">
        <v>209</v>
      </c>
      <c r="B12" s="190" t="s">
        <v>206</v>
      </c>
      <c r="C12" s="190" t="s">
        <v>210</v>
      </c>
      <c r="D12" s="190" t="s">
        <v>211</v>
      </c>
      <c r="E12" s="437" t="s">
        <v>212</v>
      </c>
      <c r="F12" s="190" t="s">
        <v>213</v>
      </c>
      <c r="G12" s="190" t="s">
        <v>214</v>
      </c>
      <c r="H12" s="190" t="s">
        <v>215</v>
      </c>
      <c r="I12" s="188"/>
      <c r="J12" s="188"/>
    </row>
    <row r="13" spans="1:10" ht="12.75">
      <c r="A13" s="442"/>
      <c r="B13" s="192"/>
      <c r="C13" s="192" t="s">
        <v>216</v>
      </c>
      <c r="D13" s="192" t="s">
        <v>217</v>
      </c>
      <c r="E13" s="442"/>
      <c r="F13" s="192" t="s">
        <v>217</v>
      </c>
      <c r="G13" s="192"/>
      <c r="H13" s="192"/>
      <c r="I13" s="188"/>
      <c r="J13" s="188"/>
    </row>
    <row r="14" spans="1:10" ht="12.75">
      <c r="A14" s="439" t="s">
        <v>220</v>
      </c>
      <c r="B14" s="192">
        <v>2017</v>
      </c>
      <c r="C14" s="191">
        <v>69.75</v>
      </c>
      <c r="D14" s="194">
        <v>1</v>
      </c>
      <c r="E14" s="192">
        <v>0.75</v>
      </c>
      <c r="F14" s="195">
        <v>0.0653</v>
      </c>
      <c r="G14" s="196">
        <v>0.0129</v>
      </c>
      <c r="H14" s="197">
        <v>1</v>
      </c>
      <c r="I14" s="188"/>
      <c r="J14" s="188"/>
    </row>
    <row r="15" spans="1:10" ht="12.75">
      <c r="A15" s="440"/>
      <c r="B15" s="190">
        <v>2018</v>
      </c>
      <c r="C15" s="193">
        <v>74.42</v>
      </c>
      <c r="D15" s="194">
        <v>1</v>
      </c>
      <c r="E15" s="192">
        <v>0.75</v>
      </c>
      <c r="F15" s="195">
        <v>0.0653</v>
      </c>
      <c r="G15" s="196">
        <v>0.0127</v>
      </c>
      <c r="H15" s="197">
        <v>1</v>
      </c>
      <c r="I15" s="188"/>
      <c r="J15" s="188"/>
    </row>
    <row r="16" spans="1:10" ht="12.75">
      <c r="A16" s="440"/>
      <c r="B16" s="192">
        <v>2019</v>
      </c>
      <c r="C16" s="193">
        <v>79.41</v>
      </c>
      <c r="D16" s="194">
        <v>1</v>
      </c>
      <c r="E16" s="192">
        <v>0.75</v>
      </c>
      <c r="F16" s="195">
        <v>0.0653</v>
      </c>
      <c r="G16" s="196">
        <v>0.0125</v>
      </c>
      <c r="H16" s="197">
        <v>1</v>
      </c>
      <c r="I16" s="188"/>
      <c r="J16" s="188"/>
    </row>
  </sheetData>
  <sheetProtection selectLockedCells="1" selectUnlockedCells="1"/>
  <mergeCells count="9">
    <mergeCell ref="A12:A13"/>
    <mergeCell ref="E12:E13"/>
    <mergeCell ref="A14:A16"/>
    <mergeCell ref="A1:G1"/>
    <mergeCell ref="A3:C3"/>
    <mergeCell ref="A5:A7"/>
    <mergeCell ref="B5:B7"/>
    <mergeCell ref="C5:C6"/>
    <mergeCell ref="A8:A10"/>
  </mergeCells>
  <printOptions/>
  <pageMargins left="0.7" right="0.7" top="0.75" bottom="0.75" header="0.3" footer="0.3"/>
  <pageSetup orientation="portrait" paperSize="9" scale="44" r:id="rId1"/>
</worksheet>
</file>

<file path=xl/worksheets/sheet14.xml><?xml version="1.0" encoding="utf-8"?>
<worksheet xmlns="http://schemas.openxmlformats.org/spreadsheetml/2006/main" xmlns:r="http://schemas.openxmlformats.org/officeDocument/2006/relationships">
  <dimension ref="A1:J14"/>
  <sheetViews>
    <sheetView view="pageBreakPreview" zoomScale="115" zoomScaleNormal="115" zoomScaleSheetLayoutView="115" zoomScalePageLayoutView="0" workbookViewId="0" topLeftCell="A1">
      <selection activeCell="G13" sqref="G13:G14"/>
    </sheetView>
  </sheetViews>
  <sheetFormatPr defaultColWidth="9.00390625" defaultRowHeight="12.75"/>
  <cols>
    <col min="1" max="1" width="40.875" style="187" customWidth="1"/>
    <col min="2" max="2" width="9.125" style="187" customWidth="1"/>
    <col min="3" max="3" width="29.625" style="187" customWidth="1"/>
    <col min="4" max="4" width="20.375" style="187" customWidth="1"/>
    <col min="5" max="5" width="23.25390625" style="187" customWidth="1"/>
    <col min="6" max="6" width="23.625" style="187" customWidth="1"/>
    <col min="7" max="7" width="20.00390625" style="187" customWidth="1"/>
    <col min="8" max="8" width="23.375" style="187" customWidth="1"/>
    <col min="9" max="16384" width="9.125" style="187" customWidth="1"/>
  </cols>
  <sheetData>
    <row r="1" spans="1:10" ht="12.75">
      <c r="A1" s="443" t="s">
        <v>222</v>
      </c>
      <c r="B1" s="443"/>
      <c r="C1" s="443"/>
      <c r="D1" s="443"/>
      <c r="E1" s="443"/>
      <c r="F1" s="443"/>
      <c r="G1" s="443"/>
      <c r="I1" s="188"/>
      <c r="J1" s="188"/>
    </row>
    <row r="2" spans="1:10" ht="12.75">
      <c r="A2" s="189"/>
      <c r="B2" s="189"/>
      <c r="C2" s="189"/>
      <c r="D2" s="189"/>
      <c r="E2" s="189"/>
      <c r="F2" s="189"/>
      <c r="G2" s="189"/>
      <c r="I2" s="188"/>
      <c r="J2" s="188"/>
    </row>
    <row r="3" spans="1:10" ht="12.75">
      <c r="A3" s="443" t="s">
        <v>204</v>
      </c>
      <c r="B3" s="443"/>
      <c r="C3" s="443"/>
      <c r="I3" s="188"/>
      <c r="J3" s="188"/>
    </row>
    <row r="4" spans="9:10" ht="12.75">
      <c r="I4" s="188"/>
      <c r="J4" s="188"/>
    </row>
    <row r="5" spans="1:10" ht="12.75">
      <c r="A5" s="439" t="s">
        <v>205</v>
      </c>
      <c r="B5" s="439" t="s">
        <v>206</v>
      </c>
      <c r="C5" s="439" t="s">
        <v>207</v>
      </c>
      <c r="I5" s="188"/>
      <c r="J5" s="188"/>
    </row>
    <row r="6" spans="1:10" ht="12.75">
      <c r="A6" s="439"/>
      <c r="B6" s="439"/>
      <c r="C6" s="439"/>
      <c r="I6" s="188"/>
      <c r="J6" s="188"/>
    </row>
    <row r="7" spans="1:10" ht="12.75">
      <c r="A7" s="439"/>
      <c r="B7" s="439"/>
      <c r="C7" s="190" t="s">
        <v>208</v>
      </c>
      <c r="I7" s="188"/>
      <c r="J7" s="188"/>
    </row>
    <row r="8" spans="1:10" ht="12.75">
      <c r="A8" s="441"/>
      <c r="B8" s="190">
        <v>2018</v>
      </c>
      <c r="C8" s="191">
        <v>32314.9950425</v>
      </c>
      <c r="I8" s="188"/>
      <c r="J8" s="188"/>
    </row>
    <row r="9" spans="1:10" ht="12.75">
      <c r="A9" s="438"/>
      <c r="B9" s="190">
        <v>2019</v>
      </c>
      <c r="C9" s="191">
        <v>33210.976665347494</v>
      </c>
      <c r="I9" s="188"/>
      <c r="J9" s="188"/>
    </row>
    <row r="10" spans="9:10" ht="12.75">
      <c r="I10" s="188"/>
      <c r="J10" s="188"/>
    </row>
    <row r="11" spans="1:10" ht="68.25" customHeight="1">
      <c r="A11" s="437" t="s">
        <v>209</v>
      </c>
      <c r="B11" s="190" t="s">
        <v>206</v>
      </c>
      <c r="C11" s="190" t="s">
        <v>210</v>
      </c>
      <c r="D11" s="190" t="s">
        <v>211</v>
      </c>
      <c r="E11" s="437" t="s">
        <v>212</v>
      </c>
      <c r="F11" s="190" t="s">
        <v>213</v>
      </c>
      <c r="G11" s="190" t="s">
        <v>214</v>
      </c>
      <c r="H11" s="190" t="s">
        <v>215</v>
      </c>
      <c r="I11" s="188"/>
      <c r="J11" s="188"/>
    </row>
    <row r="12" spans="1:10" ht="12.75">
      <c r="A12" s="442"/>
      <c r="B12" s="192"/>
      <c r="C12" s="192" t="s">
        <v>216</v>
      </c>
      <c r="D12" s="192" t="s">
        <v>217</v>
      </c>
      <c r="E12" s="442"/>
      <c r="F12" s="192" t="s">
        <v>217</v>
      </c>
      <c r="G12" s="192"/>
      <c r="H12" s="192"/>
      <c r="I12" s="188"/>
      <c r="J12" s="188"/>
    </row>
    <row r="13" spans="1:10" ht="12.75">
      <c r="A13" s="440"/>
      <c r="B13" s="190">
        <v>2018</v>
      </c>
      <c r="C13" s="193">
        <v>12.38</v>
      </c>
      <c r="D13" s="194">
        <v>0.75</v>
      </c>
      <c r="E13" s="192">
        <v>0.75</v>
      </c>
      <c r="F13" s="195">
        <v>0.0322</v>
      </c>
      <c r="G13" s="196">
        <v>0.0467</v>
      </c>
      <c r="H13" s="197">
        <v>0</v>
      </c>
      <c r="I13" s="188"/>
      <c r="J13" s="188"/>
    </row>
    <row r="14" spans="1:10" ht="12.75">
      <c r="A14" s="440"/>
      <c r="B14" s="192">
        <v>2019</v>
      </c>
      <c r="C14" s="193">
        <v>13.21</v>
      </c>
      <c r="D14" s="194">
        <v>0.75</v>
      </c>
      <c r="E14" s="192">
        <v>0.75</v>
      </c>
      <c r="F14" s="195">
        <v>0.0322</v>
      </c>
      <c r="G14" s="196">
        <v>0.0459</v>
      </c>
      <c r="H14" s="197">
        <v>0</v>
      </c>
      <c r="I14" s="188"/>
      <c r="J14" s="188"/>
    </row>
  </sheetData>
  <sheetProtection selectLockedCells="1" selectUnlockedCells="1"/>
  <mergeCells count="9">
    <mergeCell ref="A11:A12"/>
    <mergeCell ref="E11:E12"/>
    <mergeCell ref="A13:A14"/>
    <mergeCell ref="A1:G1"/>
    <mergeCell ref="A3:C3"/>
    <mergeCell ref="A5:A7"/>
    <mergeCell ref="B5:B7"/>
    <mergeCell ref="C5:C6"/>
    <mergeCell ref="A8:A9"/>
  </mergeCells>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A1:I1144"/>
  <sheetViews>
    <sheetView tabSelected="1" view="pageBreakPreview" zoomScale="70" zoomScaleNormal="55" zoomScaleSheetLayoutView="70" workbookViewId="0" topLeftCell="A1">
      <pane ySplit="2" topLeftCell="A170" activePane="bottomLeft" state="frozen"/>
      <selection pane="topLeft" activeCell="A1" sqref="A1"/>
      <selection pane="bottomLeft" activeCell="H182" sqref="H182"/>
    </sheetView>
  </sheetViews>
  <sheetFormatPr defaultColWidth="9.00390625" defaultRowHeight="12.75"/>
  <cols>
    <col min="1" max="1" width="6.625" style="8" customWidth="1"/>
    <col min="2" max="2" width="111.375" style="8" customWidth="1"/>
    <col min="3" max="3" width="24.375" style="8" customWidth="1"/>
    <col min="4" max="4" width="70.75390625" style="8" customWidth="1"/>
    <col min="5" max="5" width="65.625" style="8" customWidth="1"/>
    <col min="6" max="6" width="67.25390625" style="8" customWidth="1"/>
    <col min="7" max="7" width="3.875" style="8" customWidth="1"/>
    <col min="8" max="8" width="56.875" style="8" customWidth="1"/>
    <col min="9" max="9" width="54.375" style="8" customWidth="1"/>
    <col min="10" max="16384" width="9.125" style="8" customWidth="1"/>
  </cols>
  <sheetData>
    <row r="1" spans="1:9" ht="66" customHeight="1" thickBot="1">
      <c r="A1" s="371" t="s">
        <v>56</v>
      </c>
      <c r="B1" s="372"/>
      <c r="C1" s="372"/>
      <c r="D1" s="372"/>
      <c r="E1" s="372"/>
      <c r="F1" s="373"/>
      <c r="H1" s="11" t="s">
        <v>67</v>
      </c>
      <c r="I1" s="2" t="s">
        <v>69</v>
      </c>
    </row>
    <row r="2" spans="1:9" ht="69" customHeight="1" thickBot="1">
      <c r="A2" s="362" t="s">
        <v>64</v>
      </c>
      <c r="B2" s="363"/>
      <c r="C2" s="363"/>
      <c r="D2" s="363"/>
      <c r="E2" s="363"/>
      <c r="F2" s="364"/>
      <c r="H2" s="12" t="s">
        <v>68</v>
      </c>
      <c r="I2" s="12" t="s">
        <v>70</v>
      </c>
    </row>
    <row r="3" spans="1:9" ht="21" thickBot="1">
      <c r="A3" s="362"/>
      <c r="B3" s="363"/>
      <c r="C3" s="363"/>
      <c r="D3" s="363"/>
      <c r="E3" s="363"/>
      <c r="F3" s="364"/>
      <c r="H3" s="13"/>
      <c r="I3" s="13"/>
    </row>
    <row r="4" spans="1:6" ht="21" thickBot="1">
      <c r="A4" s="374"/>
      <c r="B4" s="375"/>
      <c r="C4" s="375"/>
      <c r="D4" s="375"/>
      <c r="E4" s="375"/>
      <c r="F4" s="376"/>
    </row>
    <row r="5" spans="1:6" ht="21" thickBot="1">
      <c r="A5" s="365" t="s">
        <v>66</v>
      </c>
      <c r="B5" s="377"/>
      <c r="C5" s="377"/>
      <c r="D5" s="377"/>
      <c r="E5" s="377"/>
      <c r="F5" s="378"/>
    </row>
    <row r="6" spans="1:6" ht="21" thickBot="1">
      <c r="A6" s="359" t="s">
        <v>111</v>
      </c>
      <c r="B6" s="360"/>
      <c r="C6" s="360"/>
      <c r="D6" s="360"/>
      <c r="E6" s="360"/>
      <c r="F6" s="361"/>
    </row>
    <row r="7" spans="1:6" ht="32.25" thickBot="1">
      <c r="A7" s="14" t="s">
        <v>53</v>
      </c>
      <c r="B7" s="15" t="s">
        <v>0</v>
      </c>
      <c r="C7" s="15" t="s">
        <v>1</v>
      </c>
      <c r="D7" s="15" t="s">
        <v>55</v>
      </c>
      <c r="E7" s="15" t="s">
        <v>124</v>
      </c>
      <c r="F7" s="16" t="s">
        <v>54</v>
      </c>
    </row>
    <row r="8" spans="1:6" ht="16.5" thickBot="1">
      <c r="A8" s="14"/>
      <c r="B8" s="15"/>
      <c r="C8" s="15"/>
      <c r="D8" s="15">
        <v>2016</v>
      </c>
      <c r="E8" s="15">
        <v>2017</v>
      </c>
      <c r="F8" s="16">
        <v>2018</v>
      </c>
    </row>
    <row r="9" spans="1:6" ht="15.75">
      <c r="A9" s="17" t="s">
        <v>2</v>
      </c>
      <c r="B9" s="18" t="s">
        <v>3</v>
      </c>
      <c r="C9" s="19"/>
      <c r="D9" s="150"/>
      <c r="E9" s="150"/>
      <c r="F9" s="151"/>
    </row>
    <row r="10" spans="1:6" ht="15.75">
      <c r="A10" s="22" t="s">
        <v>4</v>
      </c>
      <c r="B10" s="23" t="s">
        <v>5</v>
      </c>
      <c r="C10" s="24" t="s">
        <v>6</v>
      </c>
      <c r="D10" s="150">
        <v>22768087</v>
      </c>
      <c r="E10" s="150">
        <v>22739189.698678065</v>
      </c>
      <c r="F10" s="151">
        <v>23529121.415828966</v>
      </c>
    </row>
    <row r="11" spans="1:6" ht="15.75">
      <c r="A11" s="22" t="s">
        <v>7</v>
      </c>
      <c r="B11" s="23" t="s">
        <v>8</v>
      </c>
      <c r="C11" s="24" t="s">
        <v>6</v>
      </c>
      <c r="D11" s="150">
        <v>1069036</v>
      </c>
      <c r="E11" s="150">
        <v>-158661.3354204367</v>
      </c>
      <c r="F11" s="151">
        <v>-164173.03670772605</v>
      </c>
    </row>
    <row r="12" spans="1:6" ht="15.75">
      <c r="A12" s="22" t="s">
        <v>9</v>
      </c>
      <c r="B12" s="23" t="s">
        <v>10</v>
      </c>
      <c r="C12" s="24" t="s">
        <v>6</v>
      </c>
      <c r="D12" s="150">
        <v>1890173</v>
      </c>
      <c r="E12" s="150">
        <v>484699.4416296733</v>
      </c>
      <c r="F12" s="151">
        <v>503755.26194238395</v>
      </c>
    </row>
    <row r="13" spans="1:6" ht="15.75">
      <c r="A13" s="22" t="s">
        <v>11</v>
      </c>
      <c r="B13" s="23" t="s">
        <v>12</v>
      </c>
      <c r="C13" s="24" t="s">
        <v>6</v>
      </c>
      <c r="D13" s="150">
        <v>1110316</v>
      </c>
      <c r="E13" s="150">
        <v>126530.6043159753</v>
      </c>
      <c r="F13" s="151">
        <v>131505.1189384743</v>
      </c>
    </row>
    <row r="14" spans="1:6" ht="15.75">
      <c r="A14" s="22" t="s">
        <v>13</v>
      </c>
      <c r="B14" s="23" t="s">
        <v>14</v>
      </c>
      <c r="C14" s="24"/>
      <c r="D14" s="20"/>
      <c r="E14" s="20"/>
      <c r="F14" s="21"/>
    </row>
    <row r="15" spans="1:6" ht="47.25">
      <c r="A15" s="22" t="s">
        <v>15</v>
      </c>
      <c r="B15" s="23" t="s">
        <v>60</v>
      </c>
      <c r="C15" s="24" t="s">
        <v>16</v>
      </c>
      <c r="D15" s="25"/>
      <c r="E15" s="25"/>
      <c r="F15" s="26"/>
    </row>
    <row r="16" spans="1:6" ht="31.5">
      <c r="A16" s="22" t="s">
        <v>17</v>
      </c>
      <c r="B16" s="23" t="s">
        <v>59</v>
      </c>
      <c r="C16" s="24"/>
      <c r="D16" s="25"/>
      <c r="E16" s="25"/>
      <c r="F16" s="26"/>
    </row>
    <row r="17" spans="1:6" ht="15.75">
      <c r="A17" s="22" t="s">
        <v>18</v>
      </c>
      <c r="B17" s="23" t="s">
        <v>125</v>
      </c>
      <c r="C17" s="24" t="s">
        <v>19</v>
      </c>
      <c r="D17" s="25"/>
      <c r="E17" s="25"/>
      <c r="F17" s="26"/>
    </row>
    <row r="18" spans="1:6" ht="15.75">
      <c r="A18" s="22" t="s">
        <v>20</v>
      </c>
      <c r="B18" s="23" t="s">
        <v>126</v>
      </c>
      <c r="C18" s="24" t="s">
        <v>21</v>
      </c>
      <c r="D18" s="25"/>
      <c r="E18" s="25"/>
      <c r="F18" s="26"/>
    </row>
    <row r="19" spans="1:6" ht="15.75">
      <c r="A19" s="27" t="s">
        <v>22</v>
      </c>
      <c r="B19" s="28" t="s">
        <v>127</v>
      </c>
      <c r="C19" s="29" t="s">
        <v>19</v>
      </c>
      <c r="D19" s="30">
        <v>7.966570928462708</v>
      </c>
      <c r="E19" s="30">
        <v>3.8341400304413997</v>
      </c>
      <c r="F19" s="31">
        <v>3.844149539324117</v>
      </c>
    </row>
    <row r="20" spans="1:6" ht="31.5">
      <c r="A20" s="22" t="s">
        <v>114</v>
      </c>
      <c r="B20" s="23" t="s">
        <v>128</v>
      </c>
      <c r="C20" s="24" t="s">
        <v>58</v>
      </c>
      <c r="D20" s="30">
        <v>52340.371000000014</v>
      </c>
      <c r="E20" s="30">
        <v>25190.299999999996</v>
      </c>
      <c r="F20" s="31">
        <v>25190.082000000002</v>
      </c>
    </row>
    <row r="21" spans="1:6" ht="15.75">
      <c r="A21" s="22" t="s">
        <v>24</v>
      </c>
      <c r="B21" s="23" t="s">
        <v>129</v>
      </c>
      <c r="C21" s="24" t="s">
        <v>23</v>
      </c>
      <c r="D21" s="30"/>
      <c r="E21" s="30"/>
      <c r="F21" s="31"/>
    </row>
    <row r="22" spans="1:6" ht="47.25">
      <c r="A22" s="22" t="s">
        <v>25</v>
      </c>
      <c r="B22" s="23" t="s">
        <v>121</v>
      </c>
      <c r="C22" s="24" t="s">
        <v>16</v>
      </c>
      <c r="D22" s="30" t="s">
        <v>115</v>
      </c>
      <c r="E22" s="30" t="s">
        <v>118</v>
      </c>
      <c r="F22" s="31" t="s">
        <v>118</v>
      </c>
    </row>
    <row r="23" spans="1:6" ht="31.5">
      <c r="A23" s="22" t="s">
        <v>26</v>
      </c>
      <c r="B23" s="23" t="s">
        <v>122</v>
      </c>
      <c r="C23" s="24"/>
      <c r="D23" s="32" t="s">
        <v>116</v>
      </c>
      <c r="E23" s="32" t="s">
        <v>116</v>
      </c>
      <c r="F23" s="33" t="s">
        <v>117</v>
      </c>
    </row>
    <row r="24" spans="1:6" ht="31.5">
      <c r="A24" s="22" t="s">
        <v>27</v>
      </c>
      <c r="B24" s="23" t="s">
        <v>130</v>
      </c>
      <c r="C24" s="24" t="s">
        <v>21</v>
      </c>
      <c r="D24" s="30"/>
      <c r="E24" s="30"/>
      <c r="F24" s="31"/>
    </row>
    <row r="25" spans="1:6" ht="15.75">
      <c r="A25" s="22" t="s">
        <v>28</v>
      </c>
      <c r="B25" s="23" t="s">
        <v>29</v>
      </c>
      <c r="C25" s="24" t="s">
        <v>6</v>
      </c>
      <c r="D25" s="34">
        <v>24019.820740000003</v>
      </c>
      <c r="E25" s="30">
        <v>25544.3</v>
      </c>
      <c r="F25" s="31">
        <v>34714.57898041777</v>
      </c>
    </row>
    <row r="26" spans="1:6" ht="47.25">
      <c r="A26" s="22" t="s">
        <v>30</v>
      </c>
      <c r="B26" s="23" t="s">
        <v>131</v>
      </c>
      <c r="C26" s="24" t="s">
        <v>6</v>
      </c>
      <c r="D26" s="34">
        <v>10693.427817908467</v>
      </c>
      <c r="E26" s="34">
        <v>15012.461760197397</v>
      </c>
      <c r="F26" s="31">
        <v>15516.279976869622</v>
      </c>
    </row>
    <row r="27" spans="1:6" ht="15.75">
      <c r="A27" s="22"/>
      <c r="B27" s="23" t="s">
        <v>61</v>
      </c>
      <c r="C27" s="24"/>
      <c r="D27" s="35"/>
      <c r="E27" s="30"/>
      <c r="F27" s="31"/>
    </row>
    <row r="28" spans="1:6" ht="15.75">
      <c r="A28" s="22"/>
      <c r="B28" s="23" t="s">
        <v>31</v>
      </c>
      <c r="C28" s="24"/>
      <c r="D28" s="34">
        <v>331.21045</v>
      </c>
      <c r="E28" s="30"/>
      <c r="F28" s="31">
        <v>0</v>
      </c>
    </row>
    <row r="29" spans="1:6" ht="15.75">
      <c r="A29" s="22"/>
      <c r="B29" s="23" t="s">
        <v>32</v>
      </c>
      <c r="C29" s="24"/>
      <c r="D29" s="34">
        <v>2076.793</v>
      </c>
      <c r="E29" s="30">
        <v>4291.9259476128655</v>
      </c>
      <c r="F29" s="31">
        <v>4418.966955662207</v>
      </c>
    </row>
    <row r="30" spans="1:6" ht="15.75">
      <c r="A30" s="22"/>
      <c r="B30" s="23" t="s">
        <v>33</v>
      </c>
      <c r="C30" s="24"/>
      <c r="D30" s="34">
        <v>28.348689999999998</v>
      </c>
      <c r="E30" s="30">
        <v>146.26803944498096</v>
      </c>
      <c r="F30" s="31">
        <v>150.5975734125524</v>
      </c>
    </row>
    <row r="31" spans="1:6" ht="15.75">
      <c r="A31" s="22" t="s">
        <v>34</v>
      </c>
      <c r="B31" s="23" t="s">
        <v>132</v>
      </c>
      <c r="C31" s="24" t="s">
        <v>6</v>
      </c>
      <c r="D31" s="34">
        <v>13326.392922091536</v>
      </c>
      <c r="E31" s="34">
        <v>10123.020221067947</v>
      </c>
      <c r="F31" s="31">
        <v>14416.133242074426</v>
      </c>
    </row>
    <row r="32" spans="1:6" ht="31.5">
      <c r="A32" s="22" t="s">
        <v>35</v>
      </c>
      <c r="B32" s="23" t="s">
        <v>62</v>
      </c>
      <c r="C32" s="24" t="s">
        <v>6</v>
      </c>
      <c r="D32" s="30"/>
      <c r="E32" s="36"/>
      <c r="F32" s="31">
        <v>4782.165761473725</v>
      </c>
    </row>
    <row r="33" spans="1:6" ht="31.5">
      <c r="A33" s="22" t="s">
        <v>36</v>
      </c>
      <c r="B33" s="23" t="s">
        <v>65</v>
      </c>
      <c r="C33" s="24" t="s">
        <v>6</v>
      </c>
      <c r="D33" s="30"/>
      <c r="E33" s="35"/>
      <c r="F33" s="31"/>
    </row>
    <row r="34" spans="1:6" ht="15.75">
      <c r="A34" s="22" t="s">
        <v>37</v>
      </c>
      <c r="B34" s="23" t="s">
        <v>38</v>
      </c>
      <c r="C34" s="24"/>
      <c r="D34" s="30"/>
      <c r="E34" s="35"/>
      <c r="F34" s="31"/>
    </row>
    <row r="35" spans="1:6" ht="15.75">
      <c r="A35" s="22"/>
      <c r="B35" s="37" t="s">
        <v>39</v>
      </c>
      <c r="C35" s="24"/>
      <c r="D35" s="30"/>
      <c r="E35" s="35"/>
      <c r="F35" s="31"/>
    </row>
    <row r="36" spans="1:6" ht="15.75">
      <c r="A36" s="22"/>
      <c r="B36" s="23" t="s">
        <v>133</v>
      </c>
      <c r="C36" s="24" t="s">
        <v>40</v>
      </c>
      <c r="D36" s="30">
        <v>1160.8960000000004</v>
      </c>
      <c r="E36" s="34">
        <v>1122.7280000000003</v>
      </c>
      <c r="F36" s="31">
        <v>1122.7280000000003</v>
      </c>
    </row>
    <row r="37" spans="1:6" ht="15.75">
      <c r="A37" s="22"/>
      <c r="B37" s="23" t="s">
        <v>134</v>
      </c>
      <c r="C37" s="24" t="s">
        <v>41</v>
      </c>
      <c r="D37" s="30">
        <v>9.211357277403371</v>
      </c>
      <c r="E37" s="34">
        <v>13.371414768490135</v>
      </c>
      <c r="F37" s="38">
        <v>13.820159448120664</v>
      </c>
    </row>
    <row r="38" spans="1:6" ht="15.75">
      <c r="A38" s="22" t="s">
        <v>42</v>
      </c>
      <c r="B38" s="23" t="s">
        <v>43</v>
      </c>
      <c r="C38" s="24"/>
      <c r="D38" s="30"/>
      <c r="E38" s="35"/>
      <c r="F38" s="31"/>
    </row>
    <row r="39" spans="1:6" ht="15.75">
      <c r="A39" s="22" t="s">
        <v>44</v>
      </c>
      <c r="B39" s="23" t="s">
        <v>45</v>
      </c>
      <c r="C39" s="24" t="s">
        <v>46</v>
      </c>
      <c r="D39" s="30">
        <v>0.6</v>
      </c>
      <c r="E39" s="35"/>
      <c r="F39" s="31"/>
    </row>
    <row r="40" spans="1:6" ht="31.5">
      <c r="A40" s="22" t="s">
        <v>47</v>
      </c>
      <c r="B40" s="23" t="s">
        <v>48</v>
      </c>
      <c r="C40" s="24" t="s">
        <v>63</v>
      </c>
      <c r="D40" s="39">
        <v>45700</v>
      </c>
      <c r="E40" s="40">
        <v>0</v>
      </c>
      <c r="F40" s="31">
        <v>50384.25</v>
      </c>
    </row>
    <row r="41" spans="1:6" ht="15.75">
      <c r="A41" s="22" t="s">
        <v>49</v>
      </c>
      <c r="B41" s="23" t="s">
        <v>50</v>
      </c>
      <c r="C41" s="24"/>
      <c r="D41" s="32"/>
      <c r="E41" s="32"/>
      <c r="F41" s="33"/>
    </row>
    <row r="42" spans="1:6" ht="15.75">
      <c r="A42" s="22"/>
      <c r="B42" s="37" t="s">
        <v>39</v>
      </c>
      <c r="C42" s="24"/>
      <c r="D42" s="30"/>
      <c r="E42" s="30"/>
      <c r="F42" s="31"/>
    </row>
    <row r="43" spans="1:6" ht="15.75">
      <c r="A43" s="22"/>
      <c r="B43" s="23" t="s">
        <v>51</v>
      </c>
      <c r="C43" s="24" t="s">
        <v>6</v>
      </c>
      <c r="D43" s="30">
        <v>1000</v>
      </c>
      <c r="E43" s="30">
        <v>1000</v>
      </c>
      <c r="F43" s="31">
        <v>1000</v>
      </c>
    </row>
    <row r="44" spans="1:6" ht="16.5" thickBot="1">
      <c r="A44" s="41"/>
      <c r="B44" s="42" t="s">
        <v>52</v>
      </c>
      <c r="C44" s="43" t="s">
        <v>6</v>
      </c>
      <c r="D44" s="44"/>
      <c r="E44" s="44"/>
      <c r="F44" s="45"/>
    </row>
    <row r="45" spans="1:6" ht="21" thickBot="1">
      <c r="A45" s="359" t="s">
        <v>112</v>
      </c>
      <c r="B45" s="360"/>
      <c r="C45" s="360"/>
      <c r="D45" s="360"/>
      <c r="E45" s="360"/>
      <c r="F45" s="361"/>
    </row>
    <row r="46" spans="1:6" ht="32.25" thickBot="1">
      <c r="A46" s="14" t="s">
        <v>53</v>
      </c>
      <c r="B46" s="15" t="s">
        <v>0</v>
      </c>
      <c r="C46" s="15" t="s">
        <v>1</v>
      </c>
      <c r="D46" s="15" t="s">
        <v>55</v>
      </c>
      <c r="E46" s="15" t="s">
        <v>124</v>
      </c>
      <c r="F46" s="16" t="s">
        <v>54</v>
      </c>
    </row>
    <row r="47" spans="1:6" ht="16.5" thickBot="1">
      <c r="A47" s="14"/>
      <c r="B47" s="15"/>
      <c r="C47" s="15"/>
      <c r="D47" s="15">
        <v>2016</v>
      </c>
      <c r="E47" s="15">
        <v>2017</v>
      </c>
      <c r="F47" s="16">
        <v>2018</v>
      </c>
    </row>
    <row r="48" spans="1:6" ht="15.75">
      <c r="A48" s="46" t="s">
        <v>2</v>
      </c>
      <c r="B48" s="47" t="s">
        <v>3</v>
      </c>
      <c r="C48" s="48"/>
      <c r="D48" s="49"/>
      <c r="E48" s="49"/>
      <c r="F48" s="50"/>
    </row>
    <row r="49" spans="1:6" ht="15.75">
      <c r="A49" s="22" t="s">
        <v>4</v>
      </c>
      <c r="B49" s="23" t="s">
        <v>5</v>
      </c>
      <c r="C49" s="24" t="s">
        <v>6</v>
      </c>
      <c r="D49" s="20">
        <v>22768087</v>
      </c>
      <c r="E49" s="20">
        <v>22739189.698678065</v>
      </c>
      <c r="F49" s="21">
        <v>23529121.415828966</v>
      </c>
    </row>
    <row r="50" spans="1:6" ht="15.75">
      <c r="A50" s="22" t="s">
        <v>7</v>
      </c>
      <c r="B50" s="23" t="s">
        <v>8</v>
      </c>
      <c r="C50" s="24" t="s">
        <v>6</v>
      </c>
      <c r="D50" s="20">
        <v>1069036</v>
      </c>
      <c r="E50" s="20">
        <v>-158661.3354204367</v>
      </c>
      <c r="F50" s="21">
        <v>-164173.03670772605</v>
      </c>
    </row>
    <row r="51" spans="1:6" ht="15.75">
      <c r="A51" s="22" t="s">
        <v>9</v>
      </c>
      <c r="B51" s="23" t="s">
        <v>10</v>
      </c>
      <c r="C51" s="24" t="s">
        <v>6</v>
      </c>
      <c r="D51" s="20">
        <v>1890173</v>
      </c>
      <c r="E51" s="20">
        <v>484699.4416296733</v>
      </c>
      <c r="F51" s="21">
        <v>503755.26194238395</v>
      </c>
    </row>
    <row r="52" spans="1:6" ht="15.75">
      <c r="A52" s="22" t="s">
        <v>11</v>
      </c>
      <c r="B52" s="23" t="s">
        <v>12</v>
      </c>
      <c r="C52" s="24" t="s">
        <v>6</v>
      </c>
      <c r="D52" s="20">
        <v>1110316</v>
      </c>
      <c r="E52" s="20">
        <v>126530.6043159753</v>
      </c>
      <c r="F52" s="21">
        <v>131505.1189384743</v>
      </c>
    </row>
    <row r="53" spans="1:6" ht="15.75">
      <c r="A53" s="22" t="s">
        <v>13</v>
      </c>
      <c r="B53" s="23" t="s">
        <v>14</v>
      </c>
      <c r="C53" s="24"/>
      <c r="D53" s="20"/>
      <c r="E53" s="20"/>
      <c r="F53" s="21"/>
    </row>
    <row r="54" spans="1:6" ht="47.25">
      <c r="A54" s="22" t="s">
        <v>15</v>
      </c>
      <c r="B54" s="23" t="s">
        <v>60</v>
      </c>
      <c r="C54" s="24" t="s">
        <v>16</v>
      </c>
      <c r="D54" s="25"/>
      <c r="E54" s="25"/>
      <c r="F54" s="26"/>
    </row>
    <row r="55" spans="1:6" ht="31.5">
      <c r="A55" s="22" t="s">
        <v>17</v>
      </c>
      <c r="B55" s="23" t="s">
        <v>59</v>
      </c>
      <c r="C55" s="24"/>
      <c r="D55" s="25"/>
      <c r="E55" s="25"/>
      <c r="F55" s="26"/>
    </row>
    <row r="56" spans="1:6" ht="15.75">
      <c r="A56" s="22" t="s">
        <v>18</v>
      </c>
      <c r="B56" s="23" t="s">
        <v>125</v>
      </c>
      <c r="C56" s="24" t="s">
        <v>19</v>
      </c>
      <c r="D56" s="25"/>
      <c r="E56" s="25"/>
      <c r="F56" s="26"/>
    </row>
    <row r="57" spans="1:6" ht="15.75">
      <c r="A57" s="22" t="s">
        <v>20</v>
      </c>
      <c r="B57" s="23" t="s">
        <v>126</v>
      </c>
      <c r="C57" s="24" t="s">
        <v>21</v>
      </c>
      <c r="D57" s="25"/>
      <c r="E57" s="25"/>
      <c r="F57" s="26"/>
    </row>
    <row r="58" spans="1:6" ht="15.75">
      <c r="A58" s="27" t="s">
        <v>22</v>
      </c>
      <c r="B58" s="28" t="s">
        <v>127</v>
      </c>
      <c r="C58" s="29" t="s">
        <v>19</v>
      </c>
      <c r="D58" s="30">
        <v>3.518833485540335</v>
      </c>
      <c r="E58" s="30">
        <v>6.339999999999998</v>
      </c>
      <c r="F58" s="31">
        <v>2.7395119665784833</v>
      </c>
    </row>
    <row r="59" spans="1:6" ht="31.5">
      <c r="A59" s="22" t="s">
        <v>57</v>
      </c>
      <c r="B59" s="23" t="s">
        <v>135</v>
      </c>
      <c r="C59" s="24" t="s">
        <v>58</v>
      </c>
      <c r="D59" s="30">
        <v>23.118736000000002</v>
      </c>
      <c r="E59" s="30">
        <v>26.20234</v>
      </c>
      <c r="F59" s="31">
        <v>17.951573</v>
      </c>
    </row>
    <row r="60" spans="1:6" ht="15.75">
      <c r="A60" s="22" t="s">
        <v>24</v>
      </c>
      <c r="B60" s="23" t="s">
        <v>129</v>
      </c>
      <c r="C60" s="24" t="s">
        <v>23</v>
      </c>
      <c r="D60" s="30"/>
      <c r="E60" s="30"/>
      <c r="F60" s="31"/>
    </row>
    <row r="61" spans="1:6" ht="31.5">
      <c r="A61" s="22" t="s">
        <v>25</v>
      </c>
      <c r="B61" s="23" t="s">
        <v>121</v>
      </c>
      <c r="C61" s="24" t="s">
        <v>16</v>
      </c>
      <c r="D61" s="30" t="s">
        <v>120</v>
      </c>
      <c r="E61" s="30" t="s">
        <v>120</v>
      </c>
      <c r="F61" s="31" t="s">
        <v>118</v>
      </c>
    </row>
    <row r="62" spans="1:6" ht="31.5">
      <c r="A62" s="22" t="s">
        <v>26</v>
      </c>
      <c r="B62" s="23" t="s">
        <v>122</v>
      </c>
      <c r="C62" s="24"/>
      <c r="D62" s="32" t="s">
        <v>116</v>
      </c>
      <c r="E62" s="32" t="s">
        <v>116</v>
      </c>
      <c r="F62" s="33" t="s">
        <v>117</v>
      </c>
    </row>
    <row r="63" spans="1:6" ht="31.5">
      <c r="A63" s="22" t="s">
        <v>27</v>
      </c>
      <c r="B63" s="23" t="s">
        <v>130</v>
      </c>
      <c r="C63" s="24" t="s">
        <v>21</v>
      </c>
      <c r="D63" s="30"/>
      <c r="E63" s="30"/>
      <c r="F63" s="31"/>
    </row>
    <row r="64" spans="1:6" ht="15.75">
      <c r="A64" s="22" t="s">
        <v>28</v>
      </c>
      <c r="B64" s="23" t="s">
        <v>29</v>
      </c>
      <c r="C64" s="24" t="s">
        <v>6</v>
      </c>
      <c r="D64" s="34">
        <v>24890.430419999997</v>
      </c>
      <c r="E64" s="34">
        <v>19673.4</v>
      </c>
      <c r="F64" s="31">
        <v>38504.06163061117</v>
      </c>
    </row>
    <row r="65" spans="1:6" ht="47.25">
      <c r="A65" s="22" t="s">
        <v>30</v>
      </c>
      <c r="B65" s="23" t="s">
        <v>131</v>
      </c>
      <c r="C65" s="24" t="s">
        <v>6</v>
      </c>
      <c r="D65" s="34">
        <v>21187.775449999997</v>
      </c>
      <c r="E65" s="30">
        <v>14004.48</v>
      </c>
      <c r="F65" s="31">
        <v>16910.516359622285</v>
      </c>
    </row>
    <row r="66" spans="1:6" ht="15.75">
      <c r="A66" s="22"/>
      <c r="B66" s="23" t="s">
        <v>61</v>
      </c>
      <c r="C66" s="24"/>
      <c r="D66" s="35"/>
      <c r="E66" s="30"/>
      <c r="F66" s="31"/>
    </row>
    <row r="67" spans="1:6" ht="15.75">
      <c r="A67" s="22"/>
      <c r="B67" s="23" t="s">
        <v>31</v>
      </c>
      <c r="C67" s="24"/>
      <c r="D67" s="34">
        <v>6774.981860000001</v>
      </c>
      <c r="E67" s="30">
        <v>6341.06</v>
      </c>
      <c r="F67" s="31">
        <v>6260.016679552433</v>
      </c>
    </row>
    <row r="68" spans="1:6" ht="15.75">
      <c r="A68" s="22"/>
      <c r="B68" s="23" t="s">
        <v>32</v>
      </c>
      <c r="C68" s="24"/>
      <c r="D68" s="34">
        <v>469.807</v>
      </c>
      <c r="E68" s="30">
        <v>5390.89</v>
      </c>
      <c r="F68" s="31">
        <v>5421.384496001468</v>
      </c>
    </row>
    <row r="69" spans="1:6" ht="15.75">
      <c r="A69" s="22"/>
      <c r="B69" s="23" t="s">
        <v>33</v>
      </c>
      <c r="C69" s="24"/>
      <c r="D69" s="34">
        <v>1264.00468</v>
      </c>
      <c r="E69" s="30">
        <v>708.82</v>
      </c>
      <c r="F69" s="31">
        <v>712.8295621791133</v>
      </c>
    </row>
    <row r="70" spans="1:6" ht="15.75">
      <c r="A70" s="22" t="s">
        <v>34</v>
      </c>
      <c r="B70" s="23" t="s">
        <v>132</v>
      </c>
      <c r="C70" s="24" t="s">
        <v>6</v>
      </c>
      <c r="D70" s="34">
        <v>3702.6549699999996</v>
      </c>
      <c r="E70" s="30">
        <v>4919.35</v>
      </c>
      <c r="F70" s="31">
        <v>5310.816426333539</v>
      </c>
    </row>
    <row r="71" spans="1:6" ht="31.5">
      <c r="A71" s="22" t="s">
        <v>35</v>
      </c>
      <c r="B71" s="23" t="s">
        <v>62</v>
      </c>
      <c r="C71" s="24" t="s">
        <v>6</v>
      </c>
      <c r="D71" s="30"/>
      <c r="E71" s="36"/>
      <c r="F71" s="31">
        <v>16282.728844655341</v>
      </c>
    </row>
    <row r="72" spans="1:6" ht="31.5">
      <c r="A72" s="22" t="s">
        <v>36</v>
      </c>
      <c r="B72" s="23" t="s">
        <v>65</v>
      </c>
      <c r="C72" s="24" t="s">
        <v>6</v>
      </c>
      <c r="D72" s="30">
        <v>1290.81</v>
      </c>
      <c r="E72" s="30">
        <v>0</v>
      </c>
      <c r="F72" s="31"/>
    </row>
    <row r="73" spans="1:6" ht="31.5">
      <c r="A73" s="22" t="s">
        <v>37</v>
      </c>
      <c r="B73" s="23" t="s">
        <v>38</v>
      </c>
      <c r="C73" s="24"/>
      <c r="D73" s="30" t="s">
        <v>119</v>
      </c>
      <c r="E73" s="30" t="s">
        <v>119</v>
      </c>
      <c r="F73" s="31"/>
    </row>
    <row r="74" spans="1:6" ht="15.75">
      <c r="A74" s="22"/>
      <c r="B74" s="37" t="s">
        <v>39</v>
      </c>
      <c r="C74" s="24"/>
      <c r="D74" s="30"/>
      <c r="E74" s="30"/>
      <c r="F74" s="33"/>
    </row>
    <row r="75" spans="1:6" ht="15.75">
      <c r="A75" s="22"/>
      <c r="B75" s="23" t="s">
        <v>133</v>
      </c>
      <c r="C75" s="24" t="s">
        <v>40</v>
      </c>
      <c r="D75" s="30">
        <v>1105.52</v>
      </c>
      <c r="E75" s="30">
        <v>771.36</v>
      </c>
      <c r="F75" s="31">
        <v>808.1560000000001</v>
      </c>
    </row>
    <row r="76" spans="1:6" ht="15.75">
      <c r="A76" s="22"/>
      <c r="B76" s="23" t="s">
        <v>134</v>
      </c>
      <c r="C76" s="24" t="s">
        <v>41</v>
      </c>
      <c r="D76" s="30">
        <v>19.165438390983425</v>
      </c>
      <c r="E76" s="30">
        <v>18.155569383945238</v>
      </c>
      <c r="F76" s="31">
        <v>20.924816940816232</v>
      </c>
    </row>
    <row r="77" spans="1:6" ht="15.75">
      <c r="A77" s="22" t="s">
        <v>42</v>
      </c>
      <c r="B77" s="23" t="s">
        <v>43</v>
      </c>
      <c r="C77" s="24"/>
      <c r="D77" s="30"/>
      <c r="E77" s="30"/>
      <c r="F77" s="31"/>
    </row>
    <row r="78" spans="1:6" ht="15.75">
      <c r="A78" s="22" t="s">
        <v>44</v>
      </c>
      <c r="B78" s="23" t="s">
        <v>45</v>
      </c>
      <c r="C78" s="24" t="s">
        <v>46</v>
      </c>
      <c r="D78" s="30">
        <v>16</v>
      </c>
      <c r="E78" s="30">
        <v>19.75</v>
      </c>
      <c r="F78" s="31">
        <v>16</v>
      </c>
    </row>
    <row r="79" spans="1:6" ht="31.5">
      <c r="A79" s="22" t="s">
        <v>47</v>
      </c>
      <c r="B79" s="23" t="s">
        <v>48</v>
      </c>
      <c r="C79" s="24" t="s">
        <v>63</v>
      </c>
      <c r="D79" s="39">
        <v>35286.36385416667</v>
      </c>
      <c r="E79" s="39">
        <v>26250</v>
      </c>
      <c r="F79" s="31">
        <v>38903.21614921876</v>
      </c>
    </row>
    <row r="80" spans="1:6" ht="15.75">
      <c r="A80" s="22" t="s">
        <v>49</v>
      </c>
      <c r="B80" s="23" t="s">
        <v>50</v>
      </c>
      <c r="C80" s="24"/>
      <c r="D80" s="32"/>
      <c r="E80" s="32"/>
      <c r="F80" s="33"/>
    </row>
    <row r="81" spans="1:6" ht="15.75">
      <c r="A81" s="22"/>
      <c r="B81" s="37" t="s">
        <v>39</v>
      </c>
      <c r="C81" s="24"/>
      <c r="D81" s="30"/>
      <c r="E81" s="30"/>
      <c r="F81" s="31"/>
    </row>
    <row r="82" spans="1:6" ht="15.75">
      <c r="A82" s="22"/>
      <c r="B82" s="23" t="s">
        <v>51</v>
      </c>
      <c r="C82" s="24" t="s">
        <v>6</v>
      </c>
      <c r="D82" s="30">
        <v>1000</v>
      </c>
      <c r="E82" s="30">
        <v>1000</v>
      </c>
      <c r="F82" s="31">
        <v>1000</v>
      </c>
    </row>
    <row r="83" spans="1:6" ht="16.5" thickBot="1">
      <c r="A83" s="41"/>
      <c r="B83" s="42" t="s">
        <v>52</v>
      </c>
      <c r="C83" s="43" t="s">
        <v>6</v>
      </c>
      <c r="D83" s="44"/>
      <c r="E83" s="44"/>
      <c r="F83" s="45"/>
    </row>
    <row r="84" spans="1:6" ht="21" thickBot="1">
      <c r="A84" s="359" t="s">
        <v>331</v>
      </c>
      <c r="B84" s="360"/>
      <c r="C84" s="360"/>
      <c r="D84" s="360"/>
      <c r="E84" s="360"/>
      <c r="F84" s="361"/>
    </row>
    <row r="85" spans="1:6" ht="32.25" thickBot="1">
      <c r="A85" s="14" t="s">
        <v>53</v>
      </c>
      <c r="B85" s="15" t="s">
        <v>0</v>
      </c>
      <c r="C85" s="15" t="s">
        <v>1</v>
      </c>
      <c r="D85" s="15" t="s">
        <v>55</v>
      </c>
      <c r="E85" s="15" t="s">
        <v>124</v>
      </c>
      <c r="F85" s="16" t="s">
        <v>54</v>
      </c>
    </row>
    <row r="86" spans="1:6" ht="16.5" thickBot="1">
      <c r="A86" s="14"/>
      <c r="B86" s="15"/>
      <c r="C86" s="15"/>
      <c r="D86" s="15">
        <v>2016</v>
      </c>
      <c r="E86" s="15">
        <v>2017</v>
      </c>
      <c r="F86" s="16">
        <v>2018</v>
      </c>
    </row>
    <row r="87" spans="1:6" ht="15.75">
      <c r="A87" s="46" t="s">
        <v>2</v>
      </c>
      <c r="B87" s="47" t="s">
        <v>3</v>
      </c>
      <c r="C87" s="48"/>
      <c r="D87" s="49"/>
      <c r="E87" s="49"/>
      <c r="F87" s="50"/>
    </row>
    <row r="88" spans="1:6" ht="15.75">
      <c r="A88" s="22" t="s">
        <v>4</v>
      </c>
      <c r="B88" s="23" t="s">
        <v>5</v>
      </c>
      <c r="C88" s="24" t="s">
        <v>6</v>
      </c>
      <c r="D88" s="20">
        <v>22768087</v>
      </c>
      <c r="E88" s="20">
        <v>22739189.698678065</v>
      </c>
      <c r="F88" s="21">
        <v>23529121.415828966</v>
      </c>
    </row>
    <row r="89" spans="1:6" ht="15.75">
      <c r="A89" s="22" t="s">
        <v>7</v>
      </c>
      <c r="B89" s="23" t="s">
        <v>8</v>
      </c>
      <c r="C89" s="24" t="s">
        <v>6</v>
      </c>
      <c r="D89" s="20">
        <v>1069036</v>
      </c>
      <c r="E89" s="20">
        <v>-158661.3354204367</v>
      </c>
      <c r="F89" s="21">
        <v>-164173.03670772605</v>
      </c>
    </row>
    <row r="90" spans="1:6" ht="15.75">
      <c r="A90" s="22" t="s">
        <v>9</v>
      </c>
      <c r="B90" s="23" t="s">
        <v>10</v>
      </c>
      <c r="C90" s="24" t="s">
        <v>6</v>
      </c>
      <c r="D90" s="20">
        <v>1890173</v>
      </c>
      <c r="E90" s="20">
        <v>484699.4416296733</v>
      </c>
      <c r="F90" s="21">
        <v>503755.26194238395</v>
      </c>
    </row>
    <row r="91" spans="1:6" ht="15.75">
      <c r="A91" s="22" t="s">
        <v>11</v>
      </c>
      <c r="B91" s="23" t="s">
        <v>12</v>
      </c>
      <c r="C91" s="24" t="s">
        <v>6</v>
      </c>
      <c r="D91" s="20">
        <v>1110316</v>
      </c>
      <c r="E91" s="20">
        <v>126530.6043159753</v>
      </c>
      <c r="F91" s="21">
        <v>131505.1189384743</v>
      </c>
    </row>
    <row r="92" spans="1:6" ht="15.75">
      <c r="A92" s="22" t="s">
        <v>13</v>
      </c>
      <c r="B92" s="23" t="s">
        <v>14</v>
      </c>
      <c r="C92" s="24"/>
      <c r="D92" s="20"/>
      <c r="E92" s="20"/>
      <c r="F92" s="21"/>
    </row>
    <row r="93" spans="1:6" ht="47.25">
      <c r="A93" s="22" t="s">
        <v>15</v>
      </c>
      <c r="B93" s="23" t="s">
        <v>60</v>
      </c>
      <c r="C93" s="24" t="s">
        <v>16</v>
      </c>
      <c r="D93" s="25"/>
      <c r="E93" s="25"/>
      <c r="F93" s="26"/>
    </row>
    <row r="94" spans="1:6" ht="31.5">
      <c r="A94" s="22" t="s">
        <v>17</v>
      </c>
      <c r="B94" s="23" t="s">
        <v>59</v>
      </c>
      <c r="C94" s="24"/>
      <c r="D94" s="25"/>
      <c r="E94" s="25"/>
      <c r="F94" s="26"/>
    </row>
    <row r="95" spans="1:6" ht="15.75">
      <c r="A95" s="22" t="s">
        <v>18</v>
      </c>
      <c r="B95" s="23" t="s">
        <v>125</v>
      </c>
      <c r="C95" s="24" t="s">
        <v>19</v>
      </c>
      <c r="D95" s="25"/>
      <c r="E95" s="25"/>
      <c r="F95" s="26"/>
    </row>
    <row r="96" spans="1:6" ht="15.75">
      <c r="A96" s="22" t="s">
        <v>20</v>
      </c>
      <c r="B96" s="23" t="s">
        <v>126</v>
      </c>
      <c r="C96" s="24" t="s">
        <v>21</v>
      </c>
      <c r="D96" s="25"/>
      <c r="E96" s="25"/>
      <c r="F96" s="26"/>
    </row>
    <row r="97" spans="1:6" ht="15.75">
      <c r="A97" s="27" t="s">
        <v>22</v>
      </c>
      <c r="B97" s="28" t="s">
        <v>127</v>
      </c>
      <c r="C97" s="29" t="s">
        <v>19</v>
      </c>
      <c r="D97" s="30">
        <v>4.358729984779299</v>
      </c>
      <c r="E97" s="30"/>
      <c r="F97" s="31">
        <v>4.7958473803663875</v>
      </c>
    </row>
    <row r="98" spans="1:6" ht="31.5">
      <c r="A98" s="22" t="s">
        <v>57</v>
      </c>
      <c r="B98" s="23" t="s">
        <v>135</v>
      </c>
      <c r="C98" s="24" t="s">
        <v>58</v>
      </c>
      <c r="D98" s="30">
        <v>28636.856</v>
      </c>
      <c r="E98" s="30"/>
      <c r="F98" s="31">
        <v>31426.402</v>
      </c>
    </row>
    <row r="99" spans="1:6" ht="15.75">
      <c r="A99" s="22" t="s">
        <v>24</v>
      </c>
      <c r="B99" s="23" t="s">
        <v>129</v>
      </c>
      <c r="C99" s="24" t="s">
        <v>23</v>
      </c>
      <c r="D99" s="30"/>
      <c r="E99" s="30"/>
      <c r="F99" s="31"/>
    </row>
    <row r="100" spans="1:6" ht="31.5">
      <c r="A100" s="22" t="s">
        <v>25</v>
      </c>
      <c r="B100" s="23" t="s">
        <v>121</v>
      </c>
      <c r="C100" s="24" t="s">
        <v>16</v>
      </c>
      <c r="D100" s="30" t="s">
        <v>328</v>
      </c>
      <c r="E100" s="30"/>
      <c r="F100" s="31" t="s">
        <v>226</v>
      </c>
    </row>
    <row r="101" spans="1:6" ht="31.5">
      <c r="A101" s="22" t="s">
        <v>26</v>
      </c>
      <c r="B101" s="23" t="s">
        <v>122</v>
      </c>
      <c r="C101" s="24"/>
      <c r="D101" s="32" t="s">
        <v>329</v>
      </c>
      <c r="E101" s="32"/>
      <c r="F101" s="33" t="s">
        <v>330</v>
      </c>
    </row>
    <row r="102" spans="1:6" ht="31.5">
      <c r="A102" s="22" t="s">
        <v>27</v>
      </c>
      <c r="B102" s="23" t="s">
        <v>130</v>
      </c>
      <c r="C102" s="24" t="s">
        <v>21</v>
      </c>
      <c r="D102" s="30"/>
      <c r="E102" s="30"/>
      <c r="F102" s="31"/>
    </row>
    <row r="103" spans="1:6" ht="15.75">
      <c r="A103" s="22" t="s">
        <v>28</v>
      </c>
      <c r="B103" s="23" t="s">
        <v>29</v>
      </c>
      <c r="C103" s="24" t="s">
        <v>6</v>
      </c>
      <c r="D103" s="34">
        <v>19612.688608529726</v>
      </c>
      <c r="E103" s="34"/>
      <c r="F103" s="31">
        <v>51524.24126162536</v>
      </c>
    </row>
    <row r="104" spans="1:6" ht="47.25">
      <c r="A104" s="22" t="s">
        <v>30</v>
      </c>
      <c r="B104" s="23" t="s">
        <v>131</v>
      </c>
      <c r="C104" s="24" t="s">
        <v>6</v>
      </c>
      <c r="D104" s="34">
        <v>7447.4361367865995</v>
      </c>
      <c r="E104" s="30"/>
      <c r="F104" s="31">
        <v>18608.03115317333</v>
      </c>
    </row>
    <row r="105" spans="1:6" ht="15.75">
      <c r="A105" s="22"/>
      <c r="B105" s="23" t="s">
        <v>61</v>
      </c>
      <c r="C105" s="24"/>
      <c r="D105" s="35"/>
      <c r="E105" s="30"/>
      <c r="F105" s="31"/>
    </row>
    <row r="106" spans="1:6" ht="15.75">
      <c r="A106" s="22"/>
      <c r="B106" s="23" t="s">
        <v>31</v>
      </c>
      <c r="C106" s="24"/>
      <c r="D106" s="34">
        <v>3865.8521767865996</v>
      </c>
      <c r="E106" s="30"/>
      <c r="F106" s="31">
        <v>4081.0808438399995</v>
      </c>
    </row>
    <row r="107" spans="1:6" ht="15.75">
      <c r="A107" s="22"/>
      <c r="B107" s="23" t="s">
        <v>32</v>
      </c>
      <c r="C107" s="24"/>
      <c r="D107" s="34"/>
      <c r="E107" s="30"/>
      <c r="F107" s="31">
        <v>2900</v>
      </c>
    </row>
    <row r="108" spans="1:6" ht="15.75">
      <c r="A108" s="22"/>
      <c r="B108" s="23" t="s">
        <v>33</v>
      </c>
      <c r="C108" s="24"/>
      <c r="D108" s="34">
        <v>399.16341</v>
      </c>
      <c r="E108" s="30"/>
      <c r="F108" s="31">
        <v>1834.5544949333334</v>
      </c>
    </row>
    <row r="109" spans="1:6" ht="15.75">
      <c r="A109" s="22" t="s">
        <v>34</v>
      </c>
      <c r="B109" s="23" t="s">
        <v>132</v>
      </c>
      <c r="C109" s="24" t="s">
        <v>6</v>
      </c>
      <c r="D109" s="34">
        <v>12377.755571743128</v>
      </c>
      <c r="E109" s="30"/>
      <c r="F109" s="31">
        <v>32916.210108452025</v>
      </c>
    </row>
    <row r="110" spans="1:6" ht="31.5">
      <c r="A110" s="22" t="s">
        <v>35</v>
      </c>
      <c r="B110" s="23" t="s">
        <v>62</v>
      </c>
      <c r="C110" s="24" t="s">
        <v>6</v>
      </c>
      <c r="D110" s="30"/>
      <c r="E110" s="36"/>
      <c r="F110" s="31"/>
    </row>
    <row r="111" spans="1:6" ht="31.5">
      <c r="A111" s="22" t="s">
        <v>36</v>
      </c>
      <c r="B111" s="23" t="s">
        <v>65</v>
      </c>
      <c r="C111" s="24" t="s">
        <v>6</v>
      </c>
      <c r="D111" s="30"/>
      <c r="E111" s="30"/>
      <c r="F111" s="31"/>
    </row>
    <row r="112" spans="1:6" ht="15.75">
      <c r="A112" s="22" t="s">
        <v>37</v>
      </c>
      <c r="B112" s="23" t="s">
        <v>38</v>
      </c>
      <c r="C112" s="24"/>
      <c r="D112" s="30"/>
      <c r="E112" s="30"/>
      <c r="F112" s="31"/>
    </row>
    <row r="113" spans="1:6" ht="15.75">
      <c r="A113" s="22"/>
      <c r="B113" s="37" t="s">
        <v>39</v>
      </c>
      <c r="C113" s="24"/>
      <c r="D113" s="30"/>
      <c r="E113" s="30"/>
      <c r="F113" s="33"/>
    </row>
    <row r="114" spans="1:6" ht="15.75">
      <c r="A114" s="22"/>
      <c r="B114" s="23" t="s">
        <v>133</v>
      </c>
      <c r="C114" s="24" t="s">
        <v>40</v>
      </c>
      <c r="D114" s="30">
        <v>691.2745000000001</v>
      </c>
      <c r="E114" s="30"/>
      <c r="F114" s="31">
        <v>691.2745000000001</v>
      </c>
    </row>
    <row r="115" spans="1:6" ht="15.75">
      <c r="A115" s="22"/>
      <c r="B115" s="23" t="s">
        <v>134</v>
      </c>
      <c r="C115" s="24" t="s">
        <v>41</v>
      </c>
      <c r="D115" s="30">
        <v>10.77348598391319</v>
      </c>
      <c r="E115" s="30"/>
      <c r="F115" s="31">
        <v>26.918440002015593</v>
      </c>
    </row>
    <row r="116" spans="1:6" ht="15.75">
      <c r="A116" s="22" t="s">
        <v>42</v>
      </c>
      <c r="B116" s="23" t="s">
        <v>43</v>
      </c>
      <c r="C116" s="24"/>
      <c r="D116" s="30"/>
      <c r="E116" s="30"/>
      <c r="F116" s="31"/>
    </row>
    <row r="117" spans="1:6" ht="15.75">
      <c r="A117" s="22" t="s">
        <v>44</v>
      </c>
      <c r="B117" s="23" t="s">
        <v>45</v>
      </c>
      <c r="C117" s="24" t="s">
        <v>46</v>
      </c>
      <c r="D117" s="30">
        <v>10.78</v>
      </c>
      <c r="E117" s="30"/>
      <c r="F117" s="31">
        <v>10.78</v>
      </c>
    </row>
    <row r="118" spans="1:6" ht="31.5">
      <c r="A118" s="22" t="s">
        <v>47</v>
      </c>
      <c r="B118" s="23" t="s">
        <v>48</v>
      </c>
      <c r="C118" s="24" t="s">
        <v>63</v>
      </c>
      <c r="D118" s="39">
        <v>29884.4478725</v>
      </c>
      <c r="E118" s="39"/>
      <c r="F118" s="31">
        <v>31548.244</v>
      </c>
    </row>
    <row r="119" spans="1:6" ht="15.75">
      <c r="A119" s="22" t="s">
        <v>49</v>
      </c>
      <c r="B119" s="23" t="s">
        <v>50</v>
      </c>
      <c r="C119" s="24"/>
      <c r="D119" s="32"/>
      <c r="E119" s="32"/>
      <c r="F119" s="33"/>
    </row>
    <row r="120" spans="1:6" ht="15.75">
      <c r="A120" s="22"/>
      <c r="B120" s="37" t="s">
        <v>39</v>
      </c>
      <c r="C120" s="24"/>
      <c r="D120" s="30"/>
      <c r="E120" s="30"/>
      <c r="F120" s="31"/>
    </row>
    <row r="121" spans="1:6" ht="15.75">
      <c r="A121" s="22"/>
      <c r="B121" s="23" t="s">
        <v>51</v>
      </c>
      <c r="C121" s="24" t="s">
        <v>6</v>
      </c>
      <c r="D121" s="30">
        <v>1000</v>
      </c>
      <c r="E121" s="30"/>
      <c r="F121" s="31">
        <v>1000</v>
      </c>
    </row>
    <row r="122" spans="1:6" ht="16.5" thickBot="1">
      <c r="A122" s="41"/>
      <c r="B122" s="42" t="s">
        <v>52</v>
      </c>
      <c r="C122" s="43" t="s">
        <v>6</v>
      </c>
      <c r="D122" s="44"/>
      <c r="E122" s="44"/>
      <c r="F122" s="45"/>
    </row>
    <row r="123" spans="1:6" ht="21" thickBot="1">
      <c r="A123" s="359" t="s">
        <v>347</v>
      </c>
      <c r="B123" s="360"/>
      <c r="C123" s="360"/>
      <c r="D123" s="360"/>
      <c r="E123" s="360"/>
      <c r="F123" s="361"/>
    </row>
    <row r="124" spans="1:6" ht="32.25" thickBot="1">
      <c r="A124" s="14" t="s">
        <v>53</v>
      </c>
      <c r="B124" s="15" t="s">
        <v>0</v>
      </c>
      <c r="C124" s="15" t="s">
        <v>1</v>
      </c>
      <c r="D124" s="15" t="s">
        <v>55</v>
      </c>
      <c r="E124" s="15" t="s">
        <v>124</v>
      </c>
      <c r="F124" s="16" t="s">
        <v>54</v>
      </c>
    </row>
    <row r="125" spans="1:6" ht="16.5" thickBot="1">
      <c r="A125" s="14"/>
      <c r="B125" s="15"/>
      <c r="C125" s="15"/>
      <c r="D125" s="15">
        <v>2016</v>
      </c>
      <c r="E125" s="15">
        <v>2017</v>
      </c>
      <c r="F125" s="16">
        <v>2018</v>
      </c>
    </row>
    <row r="126" spans="1:6" ht="15.75">
      <c r="A126" s="46" t="s">
        <v>2</v>
      </c>
      <c r="B126" s="47" t="s">
        <v>3</v>
      </c>
      <c r="C126" s="48"/>
      <c r="D126" s="49"/>
      <c r="E126" s="49"/>
      <c r="F126" s="50"/>
    </row>
    <row r="127" spans="1:6" ht="15.75">
      <c r="A127" s="22" t="s">
        <v>4</v>
      </c>
      <c r="B127" s="23" t="s">
        <v>5</v>
      </c>
      <c r="C127" s="24" t="s">
        <v>6</v>
      </c>
      <c r="D127" s="20">
        <v>22768087</v>
      </c>
      <c r="E127" s="20">
        <v>22739189.698678065</v>
      </c>
      <c r="F127" s="21">
        <v>23529121.415828966</v>
      </c>
    </row>
    <row r="128" spans="1:6" ht="15.75">
      <c r="A128" s="22" t="s">
        <v>7</v>
      </c>
      <c r="B128" s="23" t="s">
        <v>8</v>
      </c>
      <c r="C128" s="24" t="s">
        <v>6</v>
      </c>
      <c r="D128" s="20">
        <v>1069036</v>
      </c>
      <c r="E128" s="20">
        <v>-158661.3354204367</v>
      </c>
      <c r="F128" s="21">
        <v>-164173.03670772605</v>
      </c>
    </row>
    <row r="129" spans="1:6" ht="15.75">
      <c r="A129" s="22" t="s">
        <v>9</v>
      </c>
      <c r="B129" s="23" t="s">
        <v>10</v>
      </c>
      <c r="C129" s="24" t="s">
        <v>6</v>
      </c>
      <c r="D129" s="20">
        <v>1890173</v>
      </c>
      <c r="E129" s="20">
        <v>484699.4416296733</v>
      </c>
      <c r="F129" s="21">
        <v>503755.26194238395</v>
      </c>
    </row>
    <row r="130" spans="1:6" ht="15.75">
      <c r="A130" s="22" t="s">
        <v>11</v>
      </c>
      <c r="B130" s="23" t="s">
        <v>12</v>
      </c>
      <c r="C130" s="24" t="s">
        <v>6</v>
      </c>
      <c r="D130" s="20">
        <v>1110316</v>
      </c>
      <c r="E130" s="20">
        <v>126530.6043159753</v>
      </c>
      <c r="F130" s="21">
        <v>131505.1189384743</v>
      </c>
    </row>
    <row r="131" spans="1:6" ht="15.75">
      <c r="A131" s="22" t="s">
        <v>13</v>
      </c>
      <c r="B131" s="23" t="s">
        <v>14</v>
      </c>
      <c r="C131" s="24"/>
      <c r="D131" s="20"/>
      <c r="E131" s="20"/>
      <c r="F131" s="21"/>
    </row>
    <row r="132" spans="1:6" ht="47.25">
      <c r="A132" s="22" t="s">
        <v>15</v>
      </c>
      <c r="B132" s="23" t="s">
        <v>60</v>
      </c>
      <c r="C132" s="24" t="s">
        <v>16</v>
      </c>
      <c r="D132" s="25"/>
      <c r="E132" s="25"/>
      <c r="F132" s="26"/>
    </row>
    <row r="133" spans="1:6" ht="31.5">
      <c r="A133" s="22" t="s">
        <v>17</v>
      </c>
      <c r="B133" s="23" t="s">
        <v>59</v>
      </c>
      <c r="C133" s="24"/>
      <c r="D133" s="25"/>
      <c r="E133" s="25"/>
      <c r="F133" s="26"/>
    </row>
    <row r="134" spans="1:6" ht="15.75">
      <c r="A134" s="22" t="s">
        <v>18</v>
      </c>
      <c r="B134" s="23" t="s">
        <v>125</v>
      </c>
      <c r="C134" s="24" t="s">
        <v>19</v>
      </c>
      <c r="D134" s="25"/>
      <c r="E134" s="25"/>
      <c r="F134" s="26"/>
    </row>
    <row r="135" spans="1:6" ht="15.75">
      <c r="A135" s="22" t="s">
        <v>20</v>
      </c>
      <c r="B135" s="23" t="s">
        <v>126</v>
      </c>
      <c r="C135" s="24" t="s">
        <v>21</v>
      </c>
      <c r="D135" s="25"/>
      <c r="E135" s="25"/>
      <c r="F135" s="26"/>
    </row>
    <row r="136" spans="1:6" ht="15.75">
      <c r="A136" s="27" t="s">
        <v>22</v>
      </c>
      <c r="B136" s="28" t="s">
        <v>127</v>
      </c>
      <c r="C136" s="29" t="s">
        <v>19</v>
      </c>
      <c r="D136" s="30">
        <v>4.358729984779299</v>
      </c>
      <c r="E136" s="30"/>
      <c r="F136" s="31">
        <v>3.8620575342465755</v>
      </c>
    </row>
    <row r="137" spans="1:6" ht="31.5">
      <c r="A137" s="22" t="s">
        <v>57</v>
      </c>
      <c r="B137" s="23" t="s">
        <v>135</v>
      </c>
      <c r="C137" s="24" t="s">
        <v>58</v>
      </c>
      <c r="D137" s="30">
        <v>28636.856</v>
      </c>
      <c r="E137" s="30"/>
      <c r="F137" s="31">
        <v>25373.717999999997</v>
      </c>
    </row>
    <row r="138" spans="1:6" ht="15.75">
      <c r="A138" s="22" t="s">
        <v>24</v>
      </c>
      <c r="B138" s="23" t="s">
        <v>129</v>
      </c>
      <c r="C138" s="24" t="s">
        <v>23</v>
      </c>
      <c r="D138" s="30"/>
      <c r="E138" s="30"/>
      <c r="F138" s="31"/>
    </row>
    <row r="139" spans="1:6" ht="31.5">
      <c r="A139" s="22" t="s">
        <v>25</v>
      </c>
      <c r="B139" s="23" t="s">
        <v>121</v>
      </c>
      <c r="C139" s="24" t="s">
        <v>16</v>
      </c>
      <c r="D139" s="30" t="s">
        <v>328</v>
      </c>
      <c r="E139" s="30"/>
      <c r="F139" s="31" t="s">
        <v>226</v>
      </c>
    </row>
    <row r="140" spans="1:6" ht="31.5">
      <c r="A140" s="22" t="s">
        <v>26</v>
      </c>
      <c r="B140" s="23" t="s">
        <v>122</v>
      </c>
      <c r="C140" s="24"/>
      <c r="D140" s="32" t="s">
        <v>329</v>
      </c>
      <c r="E140" s="32"/>
      <c r="F140" s="33" t="s">
        <v>330</v>
      </c>
    </row>
    <row r="141" spans="1:6" ht="31.5">
      <c r="A141" s="22" t="s">
        <v>27</v>
      </c>
      <c r="B141" s="23" t="s">
        <v>130</v>
      </c>
      <c r="C141" s="24" t="s">
        <v>21</v>
      </c>
      <c r="D141" s="30"/>
      <c r="E141" s="30"/>
      <c r="F141" s="31"/>
    </row>
    <row r="142" spans="1:6" ht="15.75">
      <c r="A142" s="22" t="s">
        <v>28</v>
      </c>
      <c r="B142" s="23" t="s">
        <v>29</v>
      </c>
      <c r="C142" s="24" t="s">
        <v>6</v>
      </c>
      <c r="D142" s="34">
        <v>19612.688608529726</v>
      </c>
      <c r="E142" s="34"/>
      <c r="F142" s="31">
        <v>51524.24126162536</v>
      </c>
    </row>
    <row r="143" spans="1:6" ht="47.25">
      <c r="A143" s="22" t="s">
        <v>30</v>
      </c>
      <c r="B143" s="23" t="s">
        <v>131</v>
      </c>
      <c r="C143" s="24" t="s">
        <v>6</v>
      </c>
      <c r="D143" s="34">
        <v>7447.4361367865995</v>
      </c>
      <c r="E143" s="30"/>
      <c r="F143" s="31">
        <v>18608.03115317333</v>
      </c>
    </row>
    <row r="144" spans="1:6" ht="15.75">
      <c r="A144" s="22"/>
      <c r="B144" s="23" t="s">
        <v>61</v>
      </c>
      <c r="C144" s="24"/>
      <c r="D144" s="35"/>
      <c r="E144" s="30"/>
      <c r="F144" s="31"/>
    </row>
    <row r="145" spans="1:6" ht="15.75">
      <c r="A145" s="22"/>
      <c r="B145" s="23" t="s">
        <v>31</v>
      </c>
      <c r="C145" s="24"/>
      <c r="D145" s="34">
        <v>3865.8521767865996</v>
      </c>
      <c r="E145" s="30"/>
      <c r="F145" s="31">
        <v>4081.0808438399995</v>
      </c>
    </row>
    <row r="146" spans="1:6" ht="15.75">
      <c r="A146" s="22"/>
      <c r="B146" s="23" t="s">
        <v>32</v>
      </c>
      <c r="C146" s="24"/>
      <c r="D146" s="34"/>
      <c r="E146" s="30"/>
      <c r="F146" s="31">
        <v>2900</v>
      </c>
    </row>
    <row r="147" spans="1:6" ht="15.75">
      <c r="A147" s="22"/>
      <c r="B147" s="23" t="s">
        <v>33</v>
      </c>
      <c r="C147" s="24"/>
      <c r="D147" s="34">
        <v>399.16341</v>
      </c>
      <c r="E147" s="30"/>
      <c r="F147" s="31">
        <v>1834.5544949333334</v>
      </c>
    </row>
    <row r="148" spans="1:6" ht="15.75">
      <c r="A148" s="22" t="s">
        <v>34</v>
      </c>
      <c r="B148" s="23" t="s">
        <v>132</v>
      </c>
      <c r="C148" s="24" t="s">
        <v>6</v>
      </c>
      <c r="D148" s="34">
        <v>12377.755571743128</v>
      </c>
      <c r="E148" s="30"/>
      <c r="F148" s="31">
        <v>32916.210108452025</v>
      </c>
    </row>
    <row r="149" spans="1:6" ht="31.5">
      <c r="A149" s="22" t="s">
        <v>35</v>
      </c>
      <c r="B149" s="23" t="s">
        <v>62</v>
      </c>
      <c r="C149" s="24" t="s">
        <v>6</v>
      </c>
      <c r="D149" s="30"/>
      <c r="E149" s="36"/>
      <c r="F149" s="31"/>
    </row>
    <row r="150" spans="1:6" ht="31.5">
      <c r="A150" s="22" t="s">
        <v>36</v>
      </c>
      <c r="B150" s="23" t="s">
        <v>65</v>
      </c>
      <c r="C150" s="24" t="s">
        <v>6</v>
      </c>
      <c r="D150" s="30"/>
      <c r="E150" s="30"/>
      <c r="F150" s="31"/>
    </row>
    <row r="151" spans="1:6" ht="15.75">
      <c r="A151" s="22" t="s">
        <v>37</v>
      </c>
      <c r="B151" s="23" t="s">
        <v>38</v>
      </c>
      <c r="C151" s="24"/>
      <c r="D151" s="30"/>
      <c r="E151" s="30"/>
      <c r="F151" s="31"/>
    </row>
    <row r="152" spans="1:6" ht="15.75">
      <c r="A152" s="22"/>
      <c r="B152" s="37" t="s">
        <v>39</v>
      </c>
      <c r="C152" s="24"/>
      <c r="D152" s="30"/>
      <c r="E152" s="30"/>
      <c r="F152" s="33"/>
    </row>
    <row r="153" spans="1:6" ht="15.75">
      <c r="A153" s="22"/>
      <c r="B153" s="23" t="s">
        <v>133</v>
      </c>
      <c r="C153" s="24" t="s">
        <v>40</v>
      </c>
      <c r="D153" s="30">
        <v>691.2745000000001</v>
      </c>
      <c r="E153" s="30"/>
      <c r="F153" s="31">
        <v>691.2745000000001</v>
      </c>
    </row>
    <row r="154" spans="1:6" ht="15.75">
      <c r="A154" s="22"/>
      <c r="B154" s="23" t="s">
        <v>134</v>
      </c>
      <c r="C154" s="24" t="s">
        <v>41</v>
      </c>
      <c r="D154" s="30">
        <v>10.77348598391319</v>
      </c>
      <c r="E154" s="30"/>
      <c r="F154" s="31">
        <v>26.918440002015593</v>
      </c>
    </row>
    <row r="155" spans="1:6" ht="15.75">
      <c r="A155" s="22" t="s">
        <v>42</v>
      </c>
      <c r="B155" s="23" t="s">
        <v>43</v>
      </c>
      <c r="C155" s="24"/>
      <c r="D155" s="30"/>
      <c r="E155" s="30"/>
      <c r="F155" s="31"/>
    </row>
    <row r="156" spans="1:6" ht="15.75">
      <c r="A156" s="22" t="s">
        <v>44</v>
      </c>
      <c r="B156" s="23" t="s">
        <v>45</v>
      </c>
      <c r="C156" s="24" t="s">
        <v>46</v>
      </c>
      <c r="D156" s="30">
        <v>10.78</v>
      </c>
      <c r="E156" s="30"/>
      <c r="F156" s="31">
        <v>10.78</v>
      </c>
    </row>
    <row r="157" spans="1:6" ht="31.5">
      <c r="A157" s="22" t="s">
        <v>47</v>
      </c>
      <c r="B157" s="23" t="s">
        <v>48</v>
      </c>
      <c r="C157" s="24" t="s">
        <v>63</v>
      </c>
      <c r="D157" s="39">
        <v>29884.4478725</v>
      </c>
      <c r="E157" s="39"/>
      <c r="F157" s="31">
        <v>31548.244</v>
      </c>
    </row>
    <row r="158" spans="1:6" ht="15.75">
      <c r="A158" s="22" t="s">
        <v>49</v>
      </c>
      <c r="B158" s="23" t="s">
        <v>50</v>
      </c>
      <c r="C158" s="24"/>
      <c r="D158" s="32"/>
      <c r="E158" s="32"/>
      <c r="F158" s="33"/>
    </row>
    <row r="159" spans="1:6" ht="15.75">
      <c r="A159" s="22"/>
      <c r="B159" s="37" t="s">
        <v>39</v>
      </c>
      <c r="C159" s="24"/>
      <c r="D159" s="30"/>
      <c r="E159" s="30"/>
      <c r="F159" s="31"/>
    </row>
    <row r="160" spans="1:6" ht="15.75">
      <c r="A160" s="22"/>
      <c r="B160" s="23" t="s">
        <v>51</v>
      </c>
      <c r="C160" s="24" t="s">
        <v>6</v>
      </c>
      <c r="D160" s="30">
        <v>1000</v>
      </c>
      <c r="E160" s="30"/>
      <c r="F160" s="31">
        <v>1000</v>
      </c>
    </row>
    <row r="161" spans="1:6" ht="16.5" thickBot="1">
      <c r="A161" s="41"/>
      <c r="B161" s="42" t="s">
        <v>52</v>
      </c>
      <c r="C161" s="43" t="s">
        <v>6</v>
      </c>
      <c r="D161" s="44"/>
      <c r="E161" s="44"/>
      <c r="F161" s="45"/>
    </row>
    <row r="162" spans="1:6" ht="21" thickBot="1">
      <c r="A162" s="359" t="s">
        <v>350</v>
      </c>
      <c r="B162" s="360"/>
      <c r="C162" s="360"/>
      <c r="D162" s="360"/>
      <c r="E162" s="360"/>
      <c r="F162" s="361"/>
    </row>
    <row r="163" spans="1:6" ht="32.25" thickBot="1">
      <c r="A163" s="14" t="s">
        <v>53</v>
      </c>
      <c r="B163" s="15" t="s">
        <v>0</v>
      </c>
      <c r="C163" s="15" t="s">
        <v>1</v>
      </c>
      <c r="D163" s="15" t="s">
        <v>55</v>
      </c>
      <c r="E163" s="15" t="s">
        <v>124</v>
      </c>
      <c r="F163" s="16" t="s">
        <v>54</v>
      </c>
    </row>
    <row r="164" spans="1:6" ht="16.5" thickBot="1">
      <c r="A164" s="14"/>
      <c r="B164" s="15"/>
      <c r="C164" s="15"/>
      <c r="D164" s="15">
        <v>2016</v>
      </c>
      <c r="E164" s="15">
        <v>2017</v>
      </c>
      <c r="F164" s="16">
        <v>2018</v>
      </c>
    </row>
    <row r="165" spans="1:6" ht="15.75">
      <c r="A165" s="46" t="s">
        <v>2</v>
      </c>
      <c r="B165" s="47" t="s">
        <v>3</v>
      </c>
      <c r="C165" s="48"/>
      <c r="D165" s="49"/>
      <c r="E165" s="49"/>
      <c r="F165" s="50"/>
    </row>
    <row r="166" spans="1:6" ht="15.75">
      <c r="A166" s="22" t="s">
        <v>4</v>
      </c>
      <c r="B166" s="23" t="s">
        <v>5</v>
      </c>
      <c r="C166" s="24" t="s">
        <v>6</v>
      </c>
      <c r="D166" s="20"/>
      <c r="E166" s="20"/>
      <c r="F166" s="21">
        <v>23529121.415828966</v>
      </c>
    </row>
    <row r="167" spans="1:6" ht="15.75">
      <c r="A167" s="22" t="s">
        <v>7</v>
      </c>
      <c r="B167" s="23" t="s">
        <v>8</v>
      </c>
      <c r="C167" s="24" t="s">
        <v>6</v>
      </c>
      <c r="D167" s="20"/>
      <c r="E167" s="20"/>
      <c r="F167" s="21">
        <v>-164173.03670772605</v>
      </c>
    </row>
    <row r="168" spans="1:6" ht="15.75">
      <c r="A168" s="22" t="s">
        <v>9</v>
      </c>
      <c r="B168" s="23" t="s">
        <v>10</v>
      </c>
      <c r="C168" s="24" t="s">
        <v>6</v>
      </c>
      <c r="D168" s="20"/>
      <c r="E168" s="20"/>
      <c r="F168" s="21">
        <v>503755.26194238395</v>
      </c>
    </row>
    <row r="169" spans="1:6" ht="15.75">
      <c r="A169" s="22" t="s">
        <v>11</v>
      </c>
      <c r="B169" s="23" t="s">
        <v>12</v>
      </c>
      <c r="C169" s="24" t="s">
        <v>6</v>
      </c>
      <c r="D169" s="20"/>
      <c r="E169" s="20"/>
      <c r="F169" s="21">
        <v>131505.1189384743</v>
      </c>
    </row>
    <row r="170" spans="1:6" ht="15.75">
      <c r="A170" s="22" t="s">
        <v>13</v>
      </c>
      <c r="B170" s="23" t="s">
        <v>14</v>
      </c>
      <c r="C170" s="24"/>
      <c r="D170" s="20"/>
      <c r="E170" s="20"/>
      <c r="F170" s="21"/>
    </row>
    <row r="171" spans="1:6" ht="47.25">
      <c r="A171" s="22" t="s">
        <v>15</v>
      </c>
      <c r="B171" s="23" t="s">
        <v>60</v>
      </c>
      <c r="C171" s="24" t="s">
        <v>16</v>
      </c>
      <c r="D171" s="25"/>
      <c r="E171" s="25"/>
      <c r="F171" s="26"/>
    </row>
    <row r="172" spans="1:6" ht="31.5">
      <c r="A172" s="22" t="s">
        <v>17</v>
      </c>
      <c r="B172" s="23" t="s">
        <v>59</v>
      </c>
      <c r="C172" s="24"/>
      <c r="D172" s="25"/>
      <c r="E172" s="25"/>
      <c r="F172" s="26"/>
    </row>
    <row r="173" spans="1:6" ht="15.75">
      <c r="A173" s="22" t="s">
        <v>18</v>
      </c>
      <c r="B173" s="23" t="s">
        <v>125</v>
      </c>
      <c r="C173" s="24" t="s">
        <v>19</v>
      </c>
      <c r="D173" s="25"/>
      <c r="E173" s="25"/>
      <c r="F173" s="26"/>
    </row>
    <row r="174" spans="1:6" ht="15.75">
      <c r="A174" s="22" t="s">
        <v>20</v>
      </c>
      <c r="B174" s="23" t="s">
        <v>126</v>
      </c>
      <c r="C174" s="24" t="s">
        <v>21</v>
      </c>
      <c r="D174" s="25"/>
      <c r="E174" s="25"/>
      <c r="F174" s="26"/>
    </row>
    <row r="175" spans="1:6" ht="15.75">
      <c r="A175" s="27" t="s">
        <v>22</v>
      </c>
      <c r="B175" s="28" t="s">
        <v>127</v>
      </c>
      <c r="C175" s="29" t="s">
        <v>19</v>
      </c>
      <c r="D175" s="30"/>
      <c r="E175" s="30"/>
      <c r="F175" s="31">
        <v>4.367052207001523</v>
      </c>
    </row>
    <row r="176" spans="1:6" ht="31.5">
      <c r="A176" s="22" t="s">
        <v>57</v>
      </c>
      <c r="B176" s="23" t="s">
        <v>135</v>
      </c>
      <c r="C176" s="24" t="s">
        <v>58</v>
      </c>
      <c r="D176" s="30"/>
      <c r="E176" s="30"/>
      <c r="F176" s="31">
        <v>26576.414</v>
      </c>
    </row>
    <row r="177" spans="1:6" ht="15.75">
      <c r="A177" s="22" t="s">
        <v>24</v>
      </c>
      <c r="B177" s="23" t="s">
        <v>129</v>
      </c>
      <c r="C177" s="24" t="s">
        <v>23</v>
      </c>
      <c r="D177" s="30"/>
      <c r="E177" s="30"/>
      <c r="F177" s="31">
        <v>720.207</v>
      </c>
    </row>
    <row r="178" spans="1:6" ht="31.5">
      <c r="A178" s="22" t="s">
        <v>25</v>
      </c>
      <c r="B178" s="23" t="s">
        <v>121</v>
      </c>
      <c r="C178" s="24" t="s">
        <v>16</v>
      </c>
      <c r="D178" s="30"/>
      <c r="E178" s="30"/>
      <c r="F178" s="31" t="s">
        <v>226</v>
      </c>
    </row>
    <row r="179" spans="1:6" ht="47.25">
      <c r="A179" s="22" t="s">
        <v>26</v>
      </c>
      <c r="B179" s="23" t="s">
        <v>122</v>
      </c>
      <c r="C179" s="24"/>
      <c r="D179" s="32"/>
      <c r="E179" s="32"/>
      <c r="F179" s="33" t="s">
        <v>348</v>
      </c>
    </row>
    <row r="180" spans="1:6" ht="31.5">
      <c r="A180" s="22" t="s">
        <v>27</v>
      </c>
      <c r="B180" s="23" t="s">
        <v>130</v>
      </c>
      <c r="C180" s="24" t="s">
        <v>21</v>
      </c>
      <c r="D180" s="30"/>
      <c r="E180" s="30"/>
      <c r="F180" s="31"/>
    </row>
    <row r="181" spans="1:6" ht="15.75">
      <c r="A181" s="22" t="s">
        <v>28</v>
      </c>
      <c r="B181" s="23" t="s">
        <v>29</v>
      </c>
      <c r="C181" s="24" t="s">
        <v>6</v>
      </c>
      <c r="D181" s="34"/>
      <c r="E181" s="34"/>
      <c r="F181" s="31">
        <v>16196.24476007</v>
      </c>
    </row>
    <row r="182" spans="1:6" ht="47.25">
      <c r="A182" s="22" t="s">
        <v>30</v>
      </c>
      <c r="B182" s="23" t="s">
        <v>131</v>
      </c>
      <c r="C182" s="24" t="s">
        <v>6</v>
      </c>
      <c r="D182" s="34"/>
      <c r="E182" s="30"/>
      <c r="F182" s="31">
        <v>10979.88476007</v>
      </c>
    </row>
    <row r="183" spans="1:6" ht="15.75">
      <c r="A183" s="22"/>
      <c r="B183" s="23" t="s">
        <v>61</v>
      </c>
      <c r="C183" s="24"/>
      <c r="D183" s="35"/>
      <c r="E183" s="30"/>
      <c r="F183" s="31"/>
    </row>
    <row r="184" spans="1:6" ht="15.75">
      <c r="A184" s="22"/>
      <c r="B184" s="23" t="s">
        <v>31</v>
      </c>
      <c r="C184" s="24"/>
      <c r="D184" s="34"/>
      <c r="E184" s="30"/>
      <c r="F184" s="31">
        <v>5216.36</v>
      </c>
    </row>
    <row r="185" spans="1:6" ht="15.75">
      <c r="A185" s="22"/>
      <c r="B185" s="23" t="s">
        <v>32</v>
      </c>
      <c r="C185" s="24"/>
      <c r="D185" s="34"/>
      <c r="E185" s="30"/>
      <c r="F185" s="31">
        <v>0</v>
      </c>
    </row>
    <row r="186" spans="1:6" ht="15.75">
      <c r="A186" s="22"/>
      <c r="B186" s="23" t="s">
        <v>33</v>
      </c>
      <c r="C186" s="24"/>
      <c r="D186" s="34"/>
      <c r="E186" s="30"/>
      <c r="F186" s="31">
        <v>2106.1958048</v>
      </c>
    </row>
    <row r="187" spans="1:6" ht="15.75">
      <c r="A187" s="22" t="s">
        <v>34</v>
      </c>
      <c r="B187" s="23" t="s">
        <v>132</v>
      </c>
      <c r="C187" s="24" t="s">
        <v>6</v>
      </c>
      <c r="D187" s="34"/>
      <c r="E187" s="30"/>
      <c r="F187" s="31">
        <v>5384.2976537449995</v>
      </c>
    </row>
    <row r="188" spans="1:6" ht="31.5">
      <c r="A188" s="22" t="s">
        <v>35</v>
      </c>
      <c r="B188" s="23" t="s">
        <v>62</v>
      </c>
      <c r="C188" s="24" t="s">
        <v>6</v>
      </c>
      <c r="D188" s="30"/>
      <c r="E188" s="36"/>
      <c r="F188" s="31">
        <v>0</v>
      </c>
    </row>
    <row r="189" spans="1:6" ht="31.5">
      <c r="A189" s="22" t="s">
        <v>36</v>
      </c>
      <c r="B189" s="23" t="s">
        <v>65</v>
      </c>
      <c r="C189" s="24" t="s">
        <v>6</v>
      </c>
      <c r="D189" s="30"/>
      <c r="E189" s="30"/>
      <c r="F189" s="31">
        <v>0</v>
      </c>
    </row>
    <row r="190" spans="1:6" ht="15.75">
      <c r="A190" s="22" t="s">
        <v>37</v>
      </c>
      <c r="B190" s="23" t="s">
        <v>38</v>
      </c>
      <c r="C190" s="24"/>
      <c r="D190" s="30"/>
      <c r="E190" s="30"/>
      <c r="F190" s="31" t="s">
        <v>349</v>
      </c>
    </row>
    <row r="191" spans="1:6" ht="15.75">
      <c r="A191" s="22"/>
      <c r="B191" s="37" t="s">
        <v>39</v>
      </c>
      <c r="C191" s="24"/>
      <c r="D191" s="30"/>
      <c r="E191" s="30"/>
      <c r="F191" s="33"/>
    </row>
    <row r="192" spans="1:6" ht="15.75">
      <c r="A192" s="22"/>
      <c r="B192" s="23" t="s">
        <v>133</v>
      </c>
      <c r="C192" s="24" t="s">
        <v>40</v>
      </c>
      <c r="D192" s="30"/>
      <c r="E192" s="30"/>
      <c r="F192" s="31">
        <v>404.46</v>
      </c>
    </row>
    <row r="193" spans="1:6" ht="15.75">
      <c r="A193" s="22"/>
      <c r="B193" s="23" t="s">
        <v>134</v>
      </c>
      <c r="C193" s="24" t="s">
        <v>41</v>
      </c>
      <c r="D193" s="30"/>
      <c r="E193" s="30"/>
      <c r="F193" s="31">
        <v>27.147022598205012</v>
      </c>
    </row>
    <row r="194" spans="1:6" ht="15.75">
      <c r="A194" s="22" t="s">
        <v>42</v>
      </c>
      <c r="B194" s="23" t="s">
        <v>43</v>
      </c>
      <c r="C194" s="24"/>
      <c r="D194" s="30"/>
      <c r="E194" s="30"/>
      <c r="F194" s="31"/>
    </row>
    <row r="195" spans="1:6" ht="15.75">
      <c r="A195" s="22" t="s">
        <v>44</v>
      </c>
      <c r="B195" s="23" t="s">
        <v>45</v>
      </c>
      <c r="C195" s="24" t="s">
        <v>46</v>
      </c>
      <c r="D195" s="30"/>
      <c r="E195" s="30"/>
      <c r="F195" s="31">
        <v>9.24</v>
      </c>
    </row>
    <row r="196" spans="1:6" ht="31.5">
      <c r="A196" s="22" t="s">
        <v>47</v>
      </c>
      <c r="B196" s="23" t="s">
        <v>48</v>
      </c>
      <c r="C196" s="24" t="s">
        <v>63</v>
      </c>
      <c r="D196" s="39"/>
      <c r="E196" s="39"/>
      <c r="F196" s="31">
        <v>47.045093795093784</v>
      </c>
    </row>
    <row r="197" spans="1:6" ht="15.75">
      <c r="A197" s="22" t="s">
        <v>49</v>
      </c>
      <c r="B197" s="23" t="s">
        <v>50</v>
      </c>
      <c r="C197" s="24"/>
      <c r="D197" s="32"/>
      <c r="E197" s="32"/>
      <c r="F197" s="33" t="s">
        <v>349</v>
      </c>
    </row>
    <row r="198" spans="1:6" ht="15.75">
      <c r="A198" s="22"/>
      <c r="B198" s="37" t="s">
        <v>39</v>
      </c>
      <c r="C198" s="24"/>
      <c r="D198" s="30"/>
      <c r="E198" s="30"/>
      <c r="F198" s="31"/>
    </row>
    <row r="199" spans="1:6" ht="15.75">
      <c r="A199" s="22"/>
      <c r="B199" s="23" t="s">
        <v>51</v>
      </c>
      <c r="C199" s="24" t="s">
        <v>6</v>
      </c>
      <c r="D199" s="30"/>
      <c r="E199" s="30"/>
      <c r="F199" s="31">
        <v>1000</v>
      </c>
    </row>
    <row r="200" spans="1:6" ht="16.5" thickBot="1">
      <c r="A200" s="41"/>
      <c r="B200" s="42" t="s">
        <v>52</v>
      </c>
      <c r="C200" s="43" t="s">
        <v>6</v>
      </c>
      <c r="D200" s="44"/>
      <c r="E200" s="44"/>
      <c r="F200" s="45"/>
    </row>
    <row r="201" spans="1:6" ht="21" thickBot="1">
      <c r="A201" s="365" t="s">
        <v>136</v>
      </c>
      <c r="B201" s="366"/>
      <c r="C201" s="366"/>
      <c r="D201" s="366"/>
      <c r="E201" s="366"/>
      <c r="F201" s="367"/>
    </row>
    <row r="202" spans="1:6" ht="21" thickBot="1">
      <c r="A202" s="368" t="s">
        <v>137</v>
      </c>
      <c r="B202" s="369"/>
      <c r="C202" s="369"/>
      <c r="D202" s="369"/>
      <c r="E202" s="369"/>
      <c r="F202" s="370"/>
    </row>
    <row r="203" spans="1:6" ht="32.25" thickBot="1">
      <c r="A203" s="14" t="s">
        <v>53</v>
      </c>
      <c r="B203" s="15" t="s">
        <v>0</v>
      </c>
      <c r="C203" s="15" t="s">
        <v>1</v>
      </c>
      <c r="D203" s="15" t="s">
        <v>55</v>
      </c>
      <c r="E203" s="15" t="s">
        <v>124</v>
      </c>
      <c r="F203" s="16" t="s">
        <v>54</v>
      </c>
    </row>
    <row r="204" spans="1:6" ht="16.5" thickBot="1">
      <c r="A204" s="14"/>
      <c r="B204" s="15"/>
      <c r="C204" s="15"/>
      <c r="D204" s="15">
        <v>2016</v>
      </c>
      <c r="E204" s="15">
        <v>2017</v>
      </c>
      <c r="F204" s="16">
        <v>2018</v>
      </c>
    </row>
    <row r="205" spans="1:6" ht="15.75">
      <c r="A205" s="46" t="s">
        <v>2</v>
      </c>
      <c r="B205" s="47" t="s">
        <v>3</v>
      </c>
      <c r="C205" s="48"/>
      <c r="D205" s="58"/>
      <c r="E205" s="58"/>
      <c r="F205" s="59"/>
    </row>
    <row r="206" spans="1:6" ht="15.75">
      <c r="A206" s="22" t="s">
        <v>4</v>
      </c>
      <c r="B206" s="23" t="s">
        <v>5</v>
      </c>
      <c r="C206" s="24" t="s">
        <v>6</v>
      </c>
      <c r="D206" s="20">
        <v>22768087</v>
      </c>
      <c r="E206" s="20">
        <v>22739189.698678065</v>
      </c>
      <c r="F206" s="21">
        <v>23529121.415828966</v>
      </c>
    </row>
    <row r="207" spans="1:6" ht="15.75">
      <c r="A207" s="22" t="s">
        <v>7</v>
      </c>
      <c r="B207" s="23" t="s">
        <v>8</v>
      </c>
      <c r="C207" s="24" t="s">
        <v>6</v>
      </c>
      <c r="D207" s="20">
        <v>1069036</v>
      </c>
      <c r="E207" s="20">
        <v>-158661.3354204367</v>
      </c>
      <c r="F207" s="21">
        <v>-164173.03670772605</v>
      </c>
    </row>
    <row r="208" spans="1:6" ht="15.75">
      <c r="A208" s="22" t="s">
        <v>9</v>
      </c>
      <c r="B208" s="23" t="s">
        <v>10</v>
      </c>
      <c r="C208" s="24" t="s">
        <v>6</v>
      </c>
      <c r="D208" s="20">
        <v>1890173</v>
      </c>
      <c r="E208" s="20">
        <v>484699.4416296733</v>
      </c>
      <c r="F208" s="21">
        <v>503755.26194238395</v>
      </c>
    </row>
    <row r="209" spans="1:6" ht="15.75">
      <c r="A209" s="22" t="s">
        <v>11</v>
      </c>
      <c r="B209" s="23" t="s">
        <v>12</v>
      </c>
      <c r="C209" s="24" t="s">
        <v>6</v>
      </c>
      <c r="D209" s="20">
        <v>1110316</v>
      </c>
      <c r="E209" s="20">
        <v>126530.6043159753</v>
      </c>
      <c r="F209" s="21">
        <v>131505.1189384743</v>
      </c>
    </row>
    <row r="210" spans="1:6" ht="15.75">
      <c r="A210" s="22" t="s">
        <v>13</v>
      </c>
      <c r="B210" s="23" t="s">
        <v>14</v>
      </c>
      <c r="C210" s="24"/>
      <c r="D210" s="20"/>
      <c r="E210" s="20"/>
      <c r="F210" s="21"/>
    </row>
    <row r="211" spans="1:6" ht="47.25">
      <c r="A211" s="22" t="s">
        <v>15</v>
      </c>
      <c r="B211" s="23" t="s">
        <v>60</v>
      </c>
      <c r="C211" s="24" t="s">
        <v>16</v>
      </c>
      <c r="D211" s="20"/>
      <c r="E211" s="20"/>
      <c r="F211" s="21"/>
    </row>
    <row r="212" spans="1:6" ht="31.5">
      <c r="A212" s="22" t="s">
        <v>17</v>
      </c>
      <c r="B212" s="23" t="s">
        <v>59</v>
      </c>
      <c r="C212" s="24"/>
      <c r="D212" s="60"/>
      <c r="E212" s="60"/>
      <c r="F212" s="61"/>
    </row>
    <row r="213" spans="1:6" ht="15.75">
      <c r="A213" s="22" t="s">
        <v>18</v>
      </c>
      <c r="B213" s="23" t="s">
        <v>125</v>
      </c>
      <c r="C213" s="24" t="s">
        <v>19</v>
      </c>
      <c r="D213" s="60"/>
      <c r="E213" s="60"/>
      <c r="F213" s="61"/>
    </row>
    <row r="214" spans="1:6" ht="15.75">
      <c r="A214" s="22" t="s">
        <v>20</v>
      </c>
      <c r="B214" s="23" t="s">
        <v>126</v>
      </c>
      <c r="C214" s="24" t="s">
        <v>21</v>
      </c>
      <c r="D214" s="60"/>
      <c r="E214" s="60"/>
      <c r="F214" s="61"/>
    </row>
    <row r="215" spans="1:6" ht="15.75">
      <c r="A215" s="27" t="s">
        <v>22</v>
      </c>
      <c r="B215" s="28" t="s">
        <v>127</v>
      </c>
      <c r="C215" s="29" t="s">
        <v>19</v>
      </c>
      <c r="D215" s="51">
        <v>495.367</v>
      </c>
      <c r="E215" s="51">
        <v>496.267</v>
      </c>
      <c r="F215" s="52">
        <v>512.925</v>
      </c>
    </row>
    <row r="216" spans="1:6" ht="31.5">
      <c r="A216" s="22" t="s">
        <v>57</v>
      </c>
      <c r="B216" s="23" t="s">
        <v>135</v>
      </c>
      <c r="C216" s="24" t="s">
        <v>58</v>
      </c>
      <c r="D216" s="53">
        <v>4168151.694</v>
      </c>
      <c r="E216" s="53">
        <v>4065468</v>
      </c>
      <c r="F216" s="54">
        <v>4251502</v>
      </c>
    </row>
    <row r="217" spans="1:6" ht="15.75">
      <c r="A217" s="22" t="s">
        <v>24</v>
      </c>
      <c r="B217" s="23" t="s">
        <v>129</v>
      </c>
      <c r="C217" s="24" t="s">
        <v>23</v>
      </c>
      <c r="D217" s="25">
        <v>62687.0448657</v>
      </c>
      <c r="E217" s="25">
        <v>59805</v>
      </c>
      <c r="F217" s="26">
        <v>63225</v>
      </c>
    </row>
    <row r="218" spans="1:6" ht="248.25" customHeight="1">
      <c r="A218" s="22" t="s">
        <v>25</v>
      </c>
      <c r="B218" s="23" t="s">
        <v>121</v>
      </c>
      <c r="C218" s="24" t="s">
        <v>16</v>
      </c>
      <c r="D218" s="115" t="s">
        <v>138</v>
      </c>
      <c r="E218" s="113" t="s">
        <v>139</v>
      </c>
      <c r="F218" s="114" t="s">
        <v>139</v>
      </c>
    </row>
    <row r="219" spans="1:6" ht="15.75">
      <c r="A219" s="22" t="s">
        <v>26</v>
      </c>
      <c r="B219" s="23" t="s">
        <v>122</v>
      </c>
      <c r="C219" s="24"/>
      <c r="D219" s="24" t="s">
        <v>140</v>
      </c>
      <c r="E219" s="24" t="s">
        <v>140</v>
      </c>
      <c r="F219" s="64" t="s">
        <v>140</v>
      </c>
    </row>
    <row r="220" spans="1:6" ht="31.5">
      <c r="A220" s="22" t="s">
        <v>27</v>
      </c>
      <c r="B220" s="23" t="s">
        <v>130</v>
      </c>
      <c r="C220" s="24" t="s">
        <v>21</v>
      </c>
      <c r="D220" s="60"/>
      <c r="E220" s="60"/>
      <c r="F220" s="61"/>
    </row>
    <row r="221" spans="1:6" ht="15.75">
      <c r="A221" s="22" t="s">
        <v>28</v>
      </c>
      <c r="B221" s="23" t="s">
        <v>29</v>
      </c>
      <c r="C221" s="24" t="s">
        <v>6</v>
      </c>
      <c r="D221" s="25">
        <v>1629835.001913593</v>
      </c>
      <c r="E221" s="25">
        <v>2278522.243029824</v>
      </c>
      <c r="F221" s="26">
        <v>2861837.50049906</v>
      </c>
    </row>
    <row r="222" spans="1:6" ht="47.25">
      <c r="A222" s="22" t="s">
        <v>30</v>
      </c>
      <c r="B222" s="23" t="s">
        <v>131</v>
      </c>
      <c r="C222" s="24" t="s">
        <v>6</v>
      </c>
      <c r="D222" s="25">
        <v>987355.1971031611</v>
      </c>
      <c r="E222" s="25">
        <v>1556628.8931793922</v>
      </c>
      <c r="F222" s="26">
        <v>1602705.1084175024</v>
      </c>
    </row>
    <row r="223" spans="1:6" ht="15.75">
      <c r="A223" s="22"/>
      <c r="B223" s="23" t="s">
        <v>61</v>
      </c>
      <c r="C223" s="24"/>
      <c r="D223" s="25"/>
      <c r="E223" s="25"/>
      <c r="F223" s="26"/>
    </row>
    <row r="224" spans="1:6" ht="15.75">
      <c r="A224" s="22"/>
      <c r="B224" s="23" t="s">
        <v>31</v>
      </c>
      <c r="C224" s="24"/>
      <c r="D224" s="25">
        <v>210077.37110316116</v>
      </c>
      <c r="E224" s="25">
        <v>463193.17317939224</v>
      </c>
      <c r="F224" s="26">
        <v>476903.6911055022</v>
      </c>
    </row>
    <row r="225" spans="1:6" ht="15.75">
      <c r="A225" s="22"/>
      <c r="B225" s="23" t="s">
        <v>32</v>
      </c>
      <c r="C225" s="24"/>
      <c r="D225" s="25"/>
      <c r="E225" s="25"/>
      <c r="F225" s="26"/>
    </row>
    <row r="226" spans="1:6" ht="15.75">
      <c r="A226" s="22"/>
      <c r="B226" s="23" t="s">
        <v>33</v>
      </c>
      <c r="C226" s="24"/>
      <c r="D226" s="25">
        <v>777277.826</v>
      </c>
      <c r="E226" s="25">
        <v>1093435.72</v>
      </c>
      <c r="F226" s="26">
        <v>1125801.4173120002</v>
      </c>
    </row>
    <row r="227" spans="1:6" ht="15.75">
      <c r="A227" s="22" t="s">
        <v>34</v>
      </c>
      <c r="B227" s="23" t="s">
        <v>132</v>
      </c>
      <c r="C227" s="24" t="s">
        <v>6</v>
      </c>
      <c r="D227" s="25">
        <v>642479.804810432</v>
      </c>
      <c r="E227" s="25">
        <v>819981.649850432</v>
      </c>
      <c r="F227" s="26">
        <v>1251290.709976729</v>
      </c>
    </row>
    <row r="228" spans="1:6" ht="31.5">
      <c r="A228" s="22" t="s">
        <v>35</v>
      </c>
      <c r="B228" s="23" t="s">
        <v>62</v>
      </c>
      <c r="C228" s="24" t="s">
        <v>6</v>
      </c>
      <c r="D228" s="25"/>
      <c r="E228" s="25">
        <v>-98088.19826581638</v>
      </c>
      <c r="F228" s="26">
        <v>7841.6821048282545</v>
      </c>
    </row>
    <row r="229" spans="1:6" ht="31.5">
      <c r="A229" s="22" t="s">
        <v>36</v>
      </c>
      <c r="B229" s="23" t="s">
        <v>65</v>
      </c>
      <c r="C229" s="24" t="s">
        <v>6</v>
      </c>
      <c r="D229" s="25"/>
      <c r="E229" s="25"/>
      <c r="F229" s="26"/>
    </row>
    <row r="230" spans="1:6" ht="15.75">
      <c r="A230" s="22" t="s">
        <v>37</v>
      </c>
      <c r="B230" s="23" t="s">
        <v>38</v>
      </c>
      <c r="C230" s="24"/>
      <c r="D230" s="24"/>
      <c r="E230" s="24"/>
      <c r="F230" s="64"/>
    </row>
    <row r="231" spans="1:6" ht="15.75">
      <c r="A231" s="22"/>
      <c r="B231" s="37" t="s">
        <v>39</v>
      </c>
      <c r="C231" s="24"/>
      <c r="D231" s="60"/>
      <c r="E231" s="60"/>
      <c r="F231" s="61"/>
    </row>
    <row r="232" spans="1:6" ht="15.75">
      <c r="A232" s="22"/>
      <c r="B232" s="23" t="s">
        <v>133</v>
      </c>
      <c r="C232" s="24" t="s">
        <v>40</v>
      </c>
      <c r="D232" s="25">
        <v>18959.68</v>
      </c>
      <c r="E232" s="25">
        <v>26806.78</v>
      </c>
      <c r="F232" s="26">
        <v>26806.78</v>
      </c>
    </row>
    <row r="233" spans="1:6" ht="15.75">
      <c r="A233" s="22"/>
      <c r="B233" s="23" t="s">
        <v>134</v>
      </c>
      <c r="C233" s="24" t="s">
        <v>41</v>
      </c>
      <c r="D233" s="25">
        <v>52.0765749792803</v>
      </c>
      <c r="E233" s="25">
        <v>58.06847719791009</v>
      </c>
      <c r="F233" s="26">
        <v>59.78730412296824</v>
      </c>
    </row>
    <row r="234" spans="1:6" ht="15.75">
      <c r="A234" s="22" t="s">
        <v>42</v>
      </c>
      <c r="B234" s="23" t="s">
        <v>43</v>
      </c>
      <c r="C234" s="24"/>
      <c r="D234" s="60"/>
      <c r="E234" s="60"/>
      <c r="F234" s="61"/>
    </row>
    <row r="235" spans="1:6" ht="15.75">
      <c r="A235" s="22" t="s">
        <v>44</v>
      </c>
      <c r="B235" s="23" t="s">
        <v>45</v>
      </c>
      <c r="C235" s="24" t="s">
        <v>46</v>
      </c>
      <c r="D235" s="25">
        <v>230.98</v>
      </c>
      <c r="E235" s="25">
        <v>426.71882</v>
      </c>
      <c r="F235" s="26">
        <v>426.71882</v>
      </c>
    </row>
    <row r="236" spans="1:6" ht="31.5">
      <c r="A236" s="22" t="s">
        <v>47</v>
      </c>
      <c r="B236" s="23" t="s">
        <v>48</v>
      </c>
      <c r="C236" s="24" t="s">
        <v>63</v>
      </c>
      <c r="D236" s="25">
        <v>75.79204949316001</v>
      </c>
      <c r="E236" s="25">
        <v>90.45635976000001</v>
      </c>
      <c r="F236" s="26">
        <v>93.133868008896</v>
      </c>
    </row>
    <row r="237" spans="1:6" ht="15.75">
      <c r="A237" s="22" t="s">
        <v>49</v>
      </c>
      <c r="B237" s="23" t="s">
        <v>50</v>
      </c>
      <c r="C237" s="24"/>
      <c r="D237" s="24"/>
      <c r="E237" s="60"/>
      <c r="F237" s="61"/>
    </row>
    <row r="238" spans="1:6" ht="15.75">
      <c r="A238" s="22"/>
      <c r="B238" s="37" t="s">
        <v>39</v>
      </c>
      <c r="C238" s="24"/>
      <c r="D238" s="60"/>
      <c r="E238" s="60"/>
      <c r="F238" s="61"/>
    </row>
    <row r="239" spans="1:6" ht="15.75">
      <c r="A239" s="22"/>
      <c r="B239" s="23" t="s">
        <v>51</v>
      </c>
      <c r="C239" s="24" t="s">
        <v>6</v>
      </c>
      <c r="D239" s="25">
        <v>1000</v>
      </c>
      <c r="E239" s="65">
        <v>1000</v>
      </c>
      <c r="F239" s="26">
        <v>1000</v>
      </c>
    </row>
    <row r="240" spans="1:6" ht="16.5" thickBot="1">
      <c r="A240" s="41"/>
      <c r="B240" s="42" t="s">
        <v>52</v>
      </c>
      <c r="C240" s="43" t="s">
        <v>6</v>
      </c>
      <c r="D240" s="66"/>
      <c r="E240" s="66"/>
      <c r="F240" s="67"/>
    </row>
    <row r="241" spans="1:6" ht="21" thickBot="1">
      <c r="A241" s="368" t="s">
        <v>145</v>
      </c>
      <c r="B241" s="369"/>
      <c r="C241" s="369"/>
      <c r="D241" s="369"/>
      <c r="E241" s="369"/>
      <c r="F241" s="370"/>
    </row>
    <row r="242" spans="1:6" ht="32.25" thickBot="1">
      <c r="A242" s="14" t="s">
        <v>53</v>
      </c>
      <c r="B242" s="15" t="s">
        <v>0</v>
      </c>
      <c r="C242" s="15" t="s">
        <v>1</v>
      </c>
      <c r="D242" s="15" t="s">
        <v>55</v>
      </c>
      <c r="E242" s="15" t="s">
        <v>124</v>
      </c>
      <c r="F242" s="16" t="s">
        <v>54</v>
      </c>
    </row>
    <row r="243" spans="1:6" ht="16.5" thickBot="1">
      <c r="A243" s="14"/>
      <c r="B243" s="15"/>
      <c r="C243" s="15"/>
      <c r="D243" s="15">
        <v>2016</v>
      </c>
      <c r="E243" s="15">
        <v>2017</v>
      </c>
      <c r="F243" s="16">
        <v>2018</v>
      </c>
    </row>
    <row r="244" spans="1:6" ht="15.75">
      <c r="A244" s="17" t="s">
        <v>2</v>
      </c>
      <c r="B244" s="18" t="s">
        <v>3</v>
      </c>
      <c r="C244" s="19"/>
      <c r="D244" s="68"/>
      <c r="E244" s="68"/>
      <c r="F244" s="69"/>
    </row>
    <row r="245" spans="1:6" ht="15.75">
      <c r="A245" s="22" t="s">
        <v>4</v>
      </c>
      <c r="B245" s="23" t="s">
        <v>5</v>
      </c>
      <c r="C245" s="24" t="s">
        <v>6</v>
      </c>
      <c r="D245" s="20">
        <v>22768087</v>
      </c>
      <c r="E245" s="20">
        <v>22739189.698678065</v>
      </c>
      <c r="F245" s="21">
        <v>23529121.415828966</v>
      </c>
    </row>
    <row r="246" spans="1:6" ht="15.75">
      <c r="A246" s="22" t="s">
        <v>7</v>
      </c>
      <c r="B246" s="23" t="s">
        <v>8</v>
      </c>
      <c r="C246" s="24" t="s">
        <v>6</v>
      </c>
      <c r="D246" s="20">
        <v>1069036</v>
      </c>
      <c r="E246" s="20">
        <v>-158661.3354204367</v>
      </c>
      <c r="F246" s="21">
        <v>-164173.03670772605</v>
      </c>
    </row>
    <row r="247" spans="1:6" ht="15.75">
      <c r="A247" s="22" t="s">
        <v>9</v>
      </c>
      <c r="B247" s="23" t="s">
        <v>10</v>
      </c>
      <c r="C247" s="24" t="s">
        <v>6</v>
      </c>
      <c r="D247" s="20">
        <v>1890173</v>
      </c>
      <c r="E247" s="20">
        <v>484699.4416296733</v>
      </c>
      <c r="F247" s="21">
        <v>503755.26194238395</v>
      </c>
    </row>
    <row r="248" spans="1:6" ht="15.75">
      <c r="A248" s="22" t="s">
        <v>11</v>
      </c>
      <c r="B248" s="23" t="s">
        <v>12</v>
      </c>
      <c r="C248" s="24" t="s">
        <v>6</v>
      </c>
      <c r="D248" s="20">
        <v>1110316</v>
      </c>
      <c r="E248" s="20">
        <v>126530.6043159753</v>
      </c>
      <c r="F248" s="21">
        <v>131505.1189384743</v>
      </c>
    </row>
    <row r="249" spans="1:6" ht="15.75">
      <c r="A249" s="22" t="s">
        <v>13</v>
      </c>
      <c r="B249" s="23" t="s">
        <v>14</v>
      </c>
      <c r="C249" s="24"/>
      <c r="D249" s="20"/>
      <c r="E249" s="20"/>
      <c r="F249" s="21"/>
    </row>
    <row r="250" spans="1:6" ht="47.25">
      <c r="A250" s="22" t="s">
        <v>15</v>
      </c>
      <c r="B250" s="23" t="s">
        <v>60</v>
      </c>
      <c r="C250" s="24" t="s">
        <v>16</v>
      </c>
      <c r="D250" s="20"/>
      <c r="E250" s="20"/>
      <c r="F250" s="21"/>
    </row>
    <row r="251" spans="1:6" ht="31.5">
      <c r="A251" s="22" t="s">
        <v>17</v>
      </c>
      <c r="B251" s="23" t="s">
        <v>59</v>
      </c>
      <c r="C251" s="24"/>
      <c r="D251" s="62"/>
      <c r="E251" s="62"/>
      <c r="F251" s="63"/>
    </row>
    <row r="252" spans="1:6" ht="15.75">
      <c r="A252" s="22" t="s">
        <v>18</v>
      </c>
      <c r="B252" s="23" t="s">
        <v>125</v>
      </c>
      <c r="C252" s="24" t="s">
        <v>19</v>
      </c>
      <c r="D252" s="62"/>
      <c r="E252" s="62"/>
      <c r="F252" s="63"/>
    </row>
    <row r="253" spans="1:6" ht="15.75">
      <c r="A253" s="22" t="s">
        <v>20</v>
      </c>
      <c r="B253" s="23" t="s">
        <v>126</v>
      </c>
      <c r="C253" s="24" t="s">
        <v>21</v>
      </c>
      <c r="D253" s="62"/>
      <c r="E253" s="62"/>
      <c r="F253" s="63"/>
    </row>
    <row r="254" spans="1:6" ht="15.75">
      <c r="A254" s="27" t="s">
        <v>22</v>
      </c>
      <c r="B254" s="28" t="s">
        <v>127</v>
      </c>
      <c r="C254" s="29" t="s">
        <v>19</v>
      </c>
      <c r="D254" s="70">
        <v>13.646</v>
      </c>
      <c r="E254" s="70">
        <v>11.829</v>
      </c>
      <c r="F254" s="71">
        <v>11.829</v>
      </c>
    </row>
    <row r="255" spans="1:6" ht="31.5">
      <c r="A255" s="22" t="s">
        <v>57</v>
      </c>
      <c r="B255" s="23" t="s">
        <v>135</v>
      </c>
      <c r="C255" s="24" t="s">
        <v>58</v>
      </c>
      <c r="D255" s="39">
        <v>104076</v>
      </c>
      <c r="E255" s="39">
        <v>86353</v>
      </c>
      <c r="F255" s="72">
        <v>86353</v>
      </c>
    </row>
    <row r="256" spans="1:6" ht="15.75">
      <c r="A256" s="22" t="s">
        <v>24</v>
      </c>
      <c r="B256" s="23" t="s">
        <v>129</v>
      </c>
      <c r="C256" s="24" t="s">
        <v>23</v>
      </c>
      <c r="D256" s="62">
        <v>899.764</v>
      </c>
      <c r="E256" s="62">
        <v>913.84</v>
      </c>
      <c r="F256" s="63">
        <v>913.84</v>
      </c>
    </row>
    <row r="257" spans="1:6" ht="31.5">
      <c r="A257" s="22" t="s">
        <v>25</v>
      </c>
      <c r="B257" s="23" t="s">
        <v>121</v>
      </c>
      <c r="C257" s="24" t="s">
        <v>16</v>
      </c>
      <c r="D257" s="55" t="s">
        <v>146</v>
      </c>
      <c r="E257" s="55" t="s">
        <v>139</v>
      </c>
      <c r="F257" s="73" t="s">
        <v>139</v>
      </c>
    </row>
    <row r="258" spans="1:6" ht="31.5">
      <c r="A258" s="22" t="s">
        <v>26</v>
      </c>
      <c r="B258" s="23" t="s">
        <v>122</v>
      </c>
      <c r="C258" s="24"/>
      <c r="D258" s="55" t="s">
        <v>147</v>
      </c>
      <c r="E258" s="55" t="s">
        <v>147</v>
      </c>
      <c r="F258" s="73" t="s">
        <v>147</v>
      </c>
    </row>
    <row r="259" spans="1:6" ht="31.5">
      <c r="A259" s="22" t="s">
        <v>27</v>
      </c>
      <c r="B259" s="23" t="s">
        <v>130</v>
      </c>
      <c r="C259" s="24" t="s">
        <v>21</v>
      </c>
      <c r="D259" s="62"/>
      <c r="E259" s="62"/>
      <c r="F259" s="63"/>
    </row>
    <row r="260" spans="1:6" ht="15.75">
      <c r="A260" s="22" t="s">
        <v>28</v>
      </c>
      <c r="B260" s="23" t="s">
        <v>29</v>
      </c>
      <c r="C260" s="24" t="s">
        <v>6</v>
      </c>
      <c r="D260" s="62">
        <v>33497.95</v>
      </c>
      <c r="E260" s="62">
        <v>42722.16</v>
      </c>
      <c r="F260" s="63">
        <v>36625.35</v>
      </c>
    </row>
    <row r="261" spans="1:6" ht="47.25">
      <c r="A261" s="22" t="s">
        <v>30</v>
      </c>
      <c r="B261" s="23" t="s">
        <v>131</v>
      </c>
      <c r="C261" s="24" t="s">
        <v>6</v>
      </c>
      <c r="D261" s="62">
        <v>26290.61</v>
      </c>
      <c r="E261" s="62">
        <v>32110.59</v>
      </c>
      <c r="F261" s="63">
        <v>32393.16</v>
      </c>
    </row>
    <row r="262" spans="1:6" ht="15.75">
      <c r="A262" s="22"/>
      <c r="B262" s="23" t="s">
        <v>61</v>
      </c>
      <c r="C262" s="24"/>
      <c r="D262" s="62"/>
      <c r="E262" s="62"/>
      <c r="F262" s="63"/>
    </row>
    <row r="263" spans="1:6" ht="15.75">
      <c r="A263" s="22"/>
      <c r="B263" s="23" t="s">
        <v>31</v>
      </c>
      <c r="C263" s="24"/>
      <c r="D263" s="62">
        <v>4321.81</v>
      </c>
      <c r="E263" s="62">
        <v>2907.7</v>
      </c>
      <c r="F263" s="63">
        <v>2933.29</v>
      </c>
    </row>
    <row r="264" spans="1:6" ht="15.75">
      <c r="A264" s="22"/>
      <c r="B264" s="23" t="s">
        <v>32</v>
      </c>
      <c r="C264" s="24"/>
      <c r="D264" s="62"/>
      <c r="E264" s="62"/>
      <c r="F264" s="63"/>
    </row>
    <row r="265" spans="1:6" ht="15.75">
      <c r="A265" s="22"/>
      <c r="B265" s="23" t="s">
        <v>33</v>
      </c>
      <c r="C265" s="24"/>
      <c r="D265" s="62">
        <v>7924.02</v>
      </c>
      <c r="E265" s="62">
        <v>11241.43</v>
      </c>
      <c r="F265" s="63">
        <v>11340.36</v>
      </c>
    </row>
    <row r="266" spans="1:6" ht="15.75">
      <c r="A266" s="22" t="s">
        <v>34</v>
      </c>
      <c r="B266" s="23" t="s">
        <v>132</v>
      </c>
      <c r="C266" s="24" t="s">
        <v>6</v>
      </c>
      <c r="D266" s="62">
        <v>7207.34</v>
      </c>
      <c r="E266" s="62">
        <v>5904.17</v>
      </c>
      <c r="F266" s="63">
        <v>7092.8</v>
      </c>
    </row>
    <row r="267" spans="1:6" ht="31.5">
      <c r="A267" s="22" t="s">
        <v>35</v>
      </c>
      <c r="B267" s="23" t="s">
        <v>62</v>
      </c>
      <c r="C267" s="24" t="s">
        <v>6</v>
      </c>
      <c r="D267" s="62"/>
      <c r="E267" s="62"/>
      <c r="F267" s="63"/>
    </row>
    <row r="268" spans="1:6" ht="31.5">
      <c r="A268" s="22" t="s">
        <v>36</v>
      </c>
      <c r="B268" s="23" t="s">
        <v>65</v>
      </c>
      <c r="C268" s="24" t="s">
        <v>6</v>
      </c>
      <c r="D268" s="62"/>
      <c r="E268" s="62"/>
      <c r="F268" s="63"/>
    </row>
    <row r="269" spans="1:6" ht="15.75">
      <c r="A269" s="22" t="s">
        <v>37</v>
      </c>
      <c r="B269" s="23" t="s">
        <v>38</v>
      </c>
      <c r="C269" s="24"/>
      <c r="D269" s="62"/>
      <c r="E269" s="62"/>
      <c r="F269" s="63"/>
    </row>
    <row r="270" spans="1:6" ht="15.75">
      <c r="A270" s="22"/>
      <c r="B270" s="37" t="s">
        <v>39</v>
      </c>
      <c r="C270" s="24"/>
      <c r="D270" s="62"/>
      <c r="E270" s="62"/>
      <c r="F270" s="63"/>
    </row>
    <row r="271" spans="1:6" ht="15.75">
      <c r="A271" s="22"/>
      <c r="B271" s="23" t="s">
        <v>133</v>
      </c>
      <c r="C271" s="24" t="s">
        <v>40</v>
      </c>
      <c r="D271" s="62">
        <v>1514.482</v>
      </c>
      <c r="E271" s="62">
        <v>1514.482</v>
      </c>
      <c r="F271" s="63">
        <v>1514.482</v>
      </c>
    </row>
    <row r="272" spans="1:6" ht="15.75">
      <c r="A272" s="22"/>
      <c r="B272" s="23" t="s">
        <v>134</v>
      </c>
      <c r="C272" s="24" t="s">
        <v>148</v>
      </c>
      <c r="D272" s="62">
        <v>17.359473404107806</v>
      </c>
      <c r="E272" s="62">
        <v>21.202358298084757</v>
      </c>
      <c r="F272" s="63">
        <v>21.388936943456574</v>
      </c>
    </row>
    <row r="273" spans="1:6" ht="15.75">
      <c r="A273" s="22" t="s">
        <v>42</v>
      </c>
      <c r="B273" s="23" t="s">
        <v>43</v>
      </c>
      <c r="C273" s="24"/>
      <c r="D273" s="62"/>
      <c r="E273" s="62"/>
      <c r="F273" s="63"/>
    </row>
    <row r="274" spans="1:6" ht="15.75">
      <c r="A274" s="22" t="s">
        <v>44</v>
      </c>
      <c r="B274" s="23" t="s">
        <v>45</v>
      </c>
      <c r="C274" s="24" t="s">
        <v>46</v>
      </c>
      <c r="D274" s="62">
        <v>9</v>
      </c>
      <c r="E274" s="62">
        <v>9</v>
      </c>
      <c r="F274" s="63">
        <v>9</v>
      </c>
    </row>
    <row r="275" spans="1:6" ht="31.5">
      <c r="A275" s="22" t="s">
        <v>47</v>
      </c>
      <c r="B275" s="23" t="s">
        <v>48</v>
      </c>
      <c r="C275" s="24" t="s">
        <v>63</v>
      </c>
      <c r="D275" s="62">
        <v>40.01675925925927</v>
      </c>
      <c r="E275" s="62">
        <v>26.923148148148147</v>
      </c>
      <c r="F275" s="63">
        <v>27.16009259259259</v>
      </c>
    </row>
    <row r="276" spans="1:6" ht="15.75">
      <c r="A276" s="22" t="s">
        <v>49</v>
      </c>
      <c r="B276" s="23" t="s">
        <v>50</v>
      </c>
      <c r="C276" s="24"/>
      <c r="D276" s="62"/>
      <c r="E276" s="62"/>
      <c r="F276" s="63"/>
    </row>
    <row r="277" spans="1:6" ht="15.75">
      <c r="A277" s="22"/>
      <c r="B277" s="37" t="s">
        <v>39</v>
      </c>
      <c r="C277" s="24"/>
      <c r="D277" s="62"/>
      <c r="E277" s="62"/>
      <c r="F277" s="63"/>
    </row>
    <row r="278" spans="1:6" ht="15.75">
      <c r="A278" s="22"/>
      <c r="B278" s="23" t="s">
        <v>51</v>
      </c>
      <c r="C278" s="24" t="s">
        <v>6</v>
      </c>
      <c r="D278" s="25">
        <v>1000</v>
      </c>
      <c r="E278" s="65">
        <v>1000</v>
      </c>
      <c r="F278" s="26">
        <v>1000</v>
      </c>
    </row>
    <row r="279" spans="1:6" ht="16.5" thickBot="1">
      <c r="A279" s="41"/>
      <c r="B279" s="42" t="s">
        <v>52</v>
      </c>
      <c r="C279" s="43" t="s">
        <v>6</v>
      </c>
      <c r="D279" s="74"/>
      <c r="E279" s="74"/>
      <c r="F279" s="75"/>
    </row>
    <row r="280" spans="1:6" ht="21" thickBot="1">
      <c r="A280" s="365" t="s">
        <v>149</v>
      </c>
      <c r="B280" s="366"/>
      <c r="C280" s="366"/>
      <c r="D280" s="366"/>
      <c r="E280" s="366"/>
      <c r="F280" s="367"/>
    </row>
    <row r="281" spans="1:6" ht="21" thickBot="1">
      <c r="A281" s="368" t="s">
        <v>150</v>
      </c>
      <c r="B281" s="369"/>
      <c r="C281" s="369"/>
      <c r="D281" s="369"/>
      <c r="E281" s="369"/>
      <c r="F281" s="370"/>
    </row>
    <row r="282" spans="1:6" ht="35.25" thickBot="1">
      <c r="A282" s="165" t="s">
        <v>53</v>
      </c>
      <c r="B282" s="166" t="s">
        <v>0</v>
      </c>
      <c r="C282" s="166" t="s">
        <v>1</v>
      </c>
      <c r="D282" s="166" t="s">
        <v>55</v>
      </c>
      <c r="E282" s="166" t="s">
        <v>155</v>
      </c>
      <c r="F282" s="167" t="s">
        <v>54</v>
      </c>
    </row>
    <row r="283" spans="1:6" ht="16.5" thickBot="1">
      <c r="A283" s="165"/>
      <c r="B283" s="166"/>
      <c r="C283" s="166"/>
      <c r="D283" s="166">
        <v>2016</v>
      </c>
      <c r="E283" s="166">
        <v>2017</v>
      </c>
      <c r="F283" s="167">
        <v>2018</v>
      </c>
    </row>
    <row r="284" spans="1:6" ht="15.75">
      <c r="A284" s="17" t="s">
        <v>2</v>
      </c>
      <c r="B284" s="18" t="s">
        <v>3</v>
      </c>
      <c r="C284" s="19"/>
      <c r="D284" s="119"/>
      <c r="E284" s="119"/>
      <c r="F284" s="120"/>
    </row>
    <row r="285" spans="1:6" ht="15.75">
      <c r="A285" s="22" t="s">
        <v>4</v>
      </c>
      <c r="B285" s="23" t="s">
        <v>5</v>
      </c>
      <c r="C285" s="24" t="s">
        <v>6</v>
      </c>
      <c r="D285" s="168">
        <v>22768087</v>
      </c>
      <c r="E285" s="168">
        <v>22739189.698678065</v>
      </c>
      <c r="F285" s="169">
        <v>23529121.415828966</v>
      </c>
    </row>
    <row r="286" spans="1:6" ht="15.75">
      <c r="A286" s="22" t="s">
        <v>7</v>
      </c>
      <c r="B286" s="23" t="s">
        <v>8</v>
      </c>
      <c r="C286" s="24" t="s">
        <v>6</v>
      </c>
      <c r="D286" s="168">
        <v>1069036</v>
      </c>
      <c r="E286" s="168">
        <v>-158661.3354204367</v>
      </c>
      <c r="F286" s="169">
        <v>-164173.03670772605</v>
      </c>
    </row>
    <row r="287" spans="1:6" ht="15.75">
      <c r="A287" s="22" t="s">
        <v>9</v>
      </c>
      <c r="B287" s="23" t="s">
        <v>10</v>
      </c>
      <c r="C287" s="24" t="s">
        <v>6</v>
      </c>
      <c r="D287" s="168">
        <v>1890173</v>
      </c>
      <c r="E287" s="168">
        <v>484699.4416296733</v>
      </c>
      <c r="F287" s="169">
        <v>503755.26194238395</v>
      </c>
    </row>
    <row r="288" spans="1:6" ht="15.75">
      <c r="A288" s="22" t="s">
        <v>11</v>
      </c>
      <c r="B288" s="23" t="s">
        <v>12</v>
      </c>
      <c r="C288" s="24" t="s">
        <v>6</v>
      </c>
      <c r="D288" s="168">
        <v>1110316</v>
      </c>
      <c r="E288" s="168">
        <v>126530.6043159753</v>
      </c>
      <c r="F288" s="169">
        <v>131505.1189384743</v>
      </c>
    </row>
    <row r="289" spans="1:6" ht="15.75">
      <c r="A289" s="22" t="s">
        <v>13</v>
      </c>
      <c r="B289" s="23" t="s">
        <v>14</v>
      </c>
      <c r="C289" s="24"/>
      <c r="D289" s="168"/>
      <c r="E289" s="168"/>
      <c r="F289" s="169"/>
    </row>
    <row r="290" spans="1:6" ht="47.25">
      <c r="A290" s="22" t="s">
        <v>15</v>
      </c>
      <c r="B290" s="23" t="s">
        <v>60</v>
      </c>
      <c r="C290" s="24" t="s">
        <v>16</v>
      </c>
      <c r="D290" s="168"/>
      <c r="E290" s="168"/>
      <c r="F290" s="169"/>
    </row>
    <row r="291" spans="1:6" ht="31.5">
      <c r="A291" s="22" t="s">
        <v>17</v>
      </c>
      <c r="B291" s="23" t="s">
        <v>59</v>
      </c>
      <c r="C291" s="24"/>
      <c r="D291" s="103"/>
      <c r="E291" s="103"/>
      <c r="F291" s="104"/>
    </row>
    <row r="292" spans="1:6" ht="18.75">
      <c r="A292" s="22" t="s">
        <v>18</v>
      </c>
      <c r="B292" s="23" t="s">
        <v>156</v>
      </c>
      <c r="C292" s="24" t="s">
        <v>19</v>
      </c>
      <c r="D292" s="103"/>
      <c r="E292" s="103"/>
      <c r="F292" s="104"/>
    </row>
    <row r="293" spans="1:6" ht="18.75">
      <c r="A293" s="22" t="s">
        <v>20</v>
      </c>
      <c r="B293" s="23" t="s">
        <v>157</v>
      </c>
      <c r="C293" s="24" t="s">
        <v>21</v>
      </c>
      <c r="D293" s="103"/>
      <c r="E293" s="103"/>
      <c r="F293" s="104"/>
    </row>
    <row r="294" spans="1:6" ht="18.75">
      <c r="A294" s="27" t="s">
        <v>22</v>
      </c>
      <c r="B294" s="28" t="s">
        <v>158</v>
      </c>
      <c r="C294" s="29" t="s">
        <v>19</v>
      </c>
      <c r="D294" s="100">
        <v>187.66681025199225</v>
      </c>
      <c r="E294" s="100">
        <v>103.816</v>
      </c>
      <c r="F294" s="101">
        <v>187.66681025199225</v>
      </c>
    </row>
    <row r="295" spans="1:6" ht="34.5">
      <c r="A295" s="22" t="s">
        <v>57</v>
      </c>
      <c r="B295" s="23" t="s">
        <v>159</v>
      </c>
      <c r="C295" s="24" t="s">
        <v>58</v>
      </c>
      <c r="D295" s="100">
        <v>871337.199</v>
      </c>
      <c r="E295" s="100">
        <v>792010</v>
      </c>
      <c r="F295" s="101">
        <v>871337.199</v>
      </c>
    </row>
    <row r="296" spans="1:6" ht="18.75">
      <c r="A296" s="22" t="s">
        <v>24</v>
      </c>
      <c r="B296" s="23" t="s">
        <v>160</v>
      </c>
      <c r="C296" s="24" t="s">
        <v>23</v>
      </c>
      <c r="D296" s="100"/>
      <c r="E296" s="100"/>
      <c r="F296" s="101"/>
    </row>
    <row r="297" spans="1:6" ht="47.25">
      <c r="A297" s="22" t="s">
        <v>25</v>
      </c>
      <c r="B297" s="23" t="s">
        <v>161</v>
      </c>
      <c r="C297" s="24" t="s">
        <v>16</v>
      </c>
      <c r="D297" s="32" t="s">
        <v>151</v>
      </c>
      <c r="E297" s="113" t="s">
        <v>152</v>
      </c>
      <c r="F297" s="114" t="s">
        <v>152</v>
      </c>
    </row>
    <row r="298" spans="1:6" ht="31.5">
      <c r="A298" s="22" t="s">
        <v>26</v>
      </c>
      <c r="B298" s="23" t="s">
        <v>162</v>
      </c>
      <c r="C298" s="24"/>
      <c r="D298" s="32" t="s">
        <v>153</v>
      </c>
      <c r="E298" s="32" t="s">
        <v>153</v>
      </c>
      <c r="F298" s="33" t="s">
        <v>154</v>
      </c>
    </row>
    <row r="299" spans="1:6" ht="34.5">
      <c r="A299" s="22" t="s">
        <v>27</v>
      </c>
      <c r="B299" s="23" t="s">
        <v>163</v>
      </c>
      <c r="C299" s="24" t="s">
        <v>21</v>
      </c>
      <c r="D299" s="100"/>
      <c r="E299" s="100"/>
      <c r="F299" s="101"/>
    </row>
    <row r="300" spans="1:6" ht="15.75">
      <c r="A300" s="22" t="s">
        <v>28</v>
      </c>
      <c r="B300" s="23" t="s">
        <v>29</v>
      </c>
      <c r="C300" s="24" t="s">
        <v>6</v>
      </c>
      <c r="D300" s="100">
        <v>595717.1621571017</v>
      </c>
      <c r="E300" s="100">
        <v>709625.0984449135</v>
      </c>
      <c r="F300" s="101">
        <v>828000.42</v>
      </c>
    </row>
    <row r="301" spans="1:6" ht="50.25">
      <c r="A301" s="22" t="s">
        <v>30</v>
      </c>
      <c r="B301" s="23" t="s">
        <v>164</v>
      </c>
      <c r="C301" s="24" t="s">
        <v>6</v>
      </c>
      <c r="D301" s="100">
        <v>216393.20225339875</v>
      </c>
      <c r="E301" s="100">
        <v>326392.546118518</v>
      </c>
      <c r="F301" s="101">
        <v>360296.34</v>
      </c>
    </row>
    <row r="302" spans="1:6" ht="15.75">
      <c r="A302" s="22"/>
      <c r="B302" s="23" t="s">
        <v>61</v>
      </c>
      <c r="C302" s="24"/>
      <c r="D302" s="100"/>
      <c r="E302" s="100"/>
      <c r="F302" s="101"/>
    </row>
    <row r="303" spans="1:6" ht="15.75">
      <c r="A303" s="22"/>
      <c r="B303" s="23" t="s">
        <v>31</v>
      </c>
      <c r="C303" s="24"/>
      <c r="D303" s="100">
        <v>114880.89381753533</v>
      </c>
      <c r="E303" s="100">
        <v>157372.57374250347</v>
      </c>
      <c r="F303" s="101">
        <v>173719.54</v>
      </c>
    </row>
    <row r="304" spans="1:6" ht="15.75">
      <c r="A304" s="22"/>
      <c r="B304" s="23" t="s">
        <v>32</v>
      </c>
      <c r="C304" s="24"/>
      <c r="D304" s="100">
        <v>22654.030033138944</v>
      </c>
      <c r="E304" s="100">
        <v>37022.97449602946</v>
      </c>
      <c r="F304" s="101">
        <v>40868.71</v>
      </c>
    </row>
    <row r="305" spans="1:6" ht="15.75">
      <c r="A305" s="22"/>
      <c r="B305" s="23" t="s">
        <v>33</v>
      </c>
      <c r="C305" s="24"/>
      <c r="D305" s="100">
        <v>11514.247141490863</v>
      </c>
      <c r="E305" s="100">
        <v>25550.703820768955</v>
      </c>
      <c r="F305" s="101">
        <v>28204.76</v>
      </c>
    </row>
    <row r="306" spans="1:6" ht="18.75">
      <c r="A306" s="22" t="s">
        <v>34</v>
      </c>
      <c r="B306" s="23" t="s">
        <v>165</v>
      </c>
      <c r="C306" s="24" t="s">
        <v>6</v>
      </c>
      <c r="D306" s="100">
        <v>351049.124278505</v>
      </c>
      <c r="E306" s="100">
        <v>410865.656665801</v>
      </c>
      <c r="F306" s="101">
        <v>426890.23</v>
      </c>
    </row>
    <row r="307" spans="1:6" ht="31.5">
      <c r="A307" s="22" t="s">
        <v>35</v>
      </c>
      <c r="B307" s="23" t="s">
        <v>62</v>
      </c>
      <c r="C307" s="24" t="s">
        <v>6</v>
      </c>
      <c r="D307" s="100"/>
      <c r="E307" s="100">
        <v>-52357.01</v>
      </c>
      <c r="F307" s="101"/>
    </row>
    <row r="308" spans="1:6" ht="31.5">
      <c r="A308" s="22" t="s">
        <v>36</v>
      </c>
      <c r="B308" s="23" t="s">
        <v>65</v>
      </c>
      <c r="C308" s="24" t="s">
        <v>6</v>
      </c>
      <c r="D308" s="103"/>
      <c r="E308" s="103"/>
      <c r="F308" s="104"/>
    </row>
    <row r="309" spans="1:6" ht="15.75">
      <c r="A309" s="22" t="s">
        <v>37</v>
      </c>
      <c r="B309" s="23" t="s">
        <v>38</v>
      </c>
      <c r="C309" s="24"/>
      <c r="D309" s="103"/>
      <c r="E309" s="103"/>
      <c r="F309" s="104"/>
    </row>
    <row r="310" spans="1:6" ht="15.75">
      <c r="A310" s="22"/>
      <c r="B310" s="37" t="s">
        <v>39</v>
      </c>
      <c r="C310" s="24"/>
      <c r="D310" s="103"/>
      <c r="E310" s="103"/>
      <c r="F310" s="104"/>
    </row>
    <row r="311" spans="1:6" ht="18.75">
      <c r="A311" s="22"/>
      <c r="B311" s="23" t="s">
        <v>166</v>
      </c>
      <c r="C311" s="24" t="s">
        <v>40</v>
      </c>
      <c r="D311" s="103">
        <v>6535.8859999999995</v>
      </c>
      <c r="E311" s="103">
        <v>6418.986</v>
      </c>
      <c r="F311" s="104">
        <v>6535.8859999999995</v>
      </c>
    </row>
    <row r="312" spans="1:6" ht="18.75">
      <c r="A312" s="22"/>
      <c r="B312" s="23" t="s">
        <v>167</v>
      </c>
      <c r="C312" s="24" t="s">
        <v>41</v>
      </c>
      <c r="D312" s="100">
        <v>33.108472554967875</v>
      </c>
      <c r="E312" s="100">
        <v>50.84799158597916</v>
      </c>
      <c r="F312" s="101">
        <v>55.12586051837502</v>
      </c>
    </row>
    <row r="313" spans="1:6" ht="15.75">
      <c r="A313" s="22" t="s">
        <v>42</v>
      </c>
      <c r="B313" s="23" t="s">
        <v>43</v>
      </c>
      <c r="C313" s="24"/>
      <c r="D313" s="103"/>
      <c r="E313" s="103"/>
      <c r="F313" s="104"/>
    </row>
    <row r="314" spans="1:6" ht="15.75">
      <c r="A314" s="22" t="s">
        <v>44</v>
      </c>
      <c r="B314" s="23" t="s">
        <v>45</v>
      </c>
      <c r="C314" s="24" t="s">
        <v>46</v>
      </c>
      <c r="D314" s="100">
        <v>142</v>
      </c>
      <c r="E314" s="100">
        <v>177</v>
      </c>
      <c r="F314" s="101">
        <v>177</v>
      </c>
    </row>
    <row r="315" spans="1:6" ht="31.5">
      <c r="A315" s="22" t="s">
        <v>47</v>
      </c>
      <c r="B315" s="23" t="s">
        <v>48</v>
      </c>
      <c r="C315" s="24" t="s">
        <v>63</v>
      </c>
      <c r="D315" s="100">
        <v>67.41836491639397</v>
      </c>
      <c r="E315" s="100">
        <v>74.09254884298657</v>
      </c>
      <c r="F315" s="101">
        <v>81.78886064030132</v>
      </c>
    </row>
    <row r="316" spans="1:6" ht="15.75">
      <c r="A316" s="22" t="s">
        <v>49</v>
      </c>
      <c r="B316" s="23" t="s">
        <v>50</v>
      </c>
      <c r="C316" s="24"/>
      <c r="D316" s="100"/>
      <c r="E316" s="100"/>
      <c r="F316" s="101"/>
    </row>
    <row r="317" spans="1:6" ht="15.75">
      <c r="A317" s="22"/>
      <c r="B317" s="37" t="s">
        <v>39</v>
      </c>
      <c r="C317" s="24"/>
      <c r="D317" s="100"/>
      <c r="E317" s="100"/>
      <c r="F317" s="101"/>
    </row>
    <row r="318" spans="1:6" ht="15.75">
      <c r="A318" s="22"/>
      <c r="B318" s="23" t="s">
        <v>51</v>
      </c>
      <c r="C318" s="24" t="s">
        <v>6</v>
      </c>
      <c r="D318" s="100">
        <v>1000</v>
      </c>
      <c r="E318" s="100">
        <v>1000</v>
      </c>
      <c r="F318" s="101">
        <v>1000</v>
      </c>
    </row>
    <row r="319" spans="1:6" ht="16.5" thickBot="1">
      <c r="A319" s="41"/>
      <c r="B319" s="42" t="s">
        <v>52</v>
      </c>
      <c r="C319" s="43" t="s">
        <v>6</v>
      </c>
      <c r="D319" s="170"/>
      <c r="E319" s="170"/>
      <c r="F319" s="171"/>
    </row>
    <row r="320" spans="1:6" ht="21" thickBot="1">
      <c r="A320" s="365" t="s">
        <v>171</v>
      </c>
      <c r="B320" s="366"/>
      <c r="C320" s="366"/>
      <c r="D320" s="366"/>
      <c r="E320" s="366"/>
      <c r="F320" s="367"/>
    </row>
    <row r="321" spans="1:6" ht="21" thickBot="1">
      <c r="A321" s="368" t="s">
        <v>172</v>
      </c>
      <c r="B321" s="369"/>
      <c r="C321" s="369"/>
      <c r="D321" s="369"/>
      <c r="E321" s="369"/>
      <c r="F321" s="370"/>
    </row>
    <row r="322" spans="1:6" ht="32.25" thickBot="1">
      <c r="A322" s="165" t="s">
        <v>53</v>
      </c>
      <c r="B322" s="15" t="s">
        <v>0</v>
      </c>
      <c r="C322" s="15" t="s">
        <v>1</v>
      </c>
      <c r="D322" s="15" t="s">
        <v>55</v>
      </c>
      <c r="E322" s="15" t="s">
        <v>124</v>
      </c>
      <c r="F322" s="16" t="s">
        <v>54</v>
      </c>
    </row>
    <row r="323" spans="1:6" ht="16.5" thickBot="1">
      <c r="A323" s="14"/>
      <c r="B323" s="15"/>
      <c r="C323" s="15"/>
      <c r="D323" s="15">
        <v>2016</v>
      </c>
      <c r="E323" s="15">
        <v>2017</v>
      </c>
      <c r="F323" s="16">
        <v>2018</v>
      </c>
    </row>
    <row r="324" spans="1:6" ht="15.75">
      <c r="A324" s="17" t="s">
        <v>2</v>
      </c>
      <c r="B324" s="18" t="s">
        <v>3</v>
      </c>
      <c r="C324" s="19"/>
      <c r="D324" s="19"/>
      <c r="E324" s="19"/>
      <c r="F324" s="77"/>
    </row>
    <row r="325" spans="1:6" ht="15.75">
      <c r="A325" s="22" t="s">
        <v>4</v>
      </c>
      <c r="B325" s="23" t="s">
        <v>5</v>
      </c>
      <c r="C325" s="24" t="s">
        <v>6</v>
      </c>
      <c r="D325" s="20">
        <v>22768087</v>
      </c>
      <c r="E325" s="20">
        <v>22739189.698678065</v>
      </c>
      <c r="F325" s="21">
        <v>23529121.415828966</v>
      </c>
    </row>
    <row r="326" spans="1:6" ht="15.75">
      <c r="A326" s="22" t="s">
        <v>7</v>
      </c>
      <c r="B326" s="23" t="s">
        <v>8</v>
      </c>
      <c r="C326" s="24" t="s">
        <v>6</v>
      </c>
      <c r="D326" s="20">
        <v>1069036</v>
      </c>
      <c r="E326" s="20">
        <v>-158661.3354204367</v>
      </c>
      <c r="F326" s="21">
        <v>-164173.03670772605</v>
      </c>
    </row>
    <row r="327" spans="1:6" ht="15.75">
      <c r="A327" s="22" t="s">
        <v>9</v>
      </c>
      <c r="B327" s="23" t="s">
        <v>10</v>
      </c>
      <c r="C327" s="24" t="s">
        <v>6</v>
      </c>
      <c r="D327" s="20">
        <v>1890173</v>
      </c>
      <c r="E327" s="20">
        <v>484699.4416296733</v>
      </c>
      <c r="F327" s="21">
        <v>503755.26194238395</v>
      </c>
    </row>
    <row r="328" spans="1:6" ht="15.75">
      <c r="A328" s="22" t="s">
        <v>11</v>
      </c>
      <c r="B328" s="23" t="s">
        <v>12</v>
      </c>
      <c r="C328" s="24" t="s">
        <v>6</v>
      </c>
      <c r="D328" s="20">
        <v>1110316</v>
      </c>
      <c r="E328" s="20">
        <v>126530.6043159753</v>
      </c>
      <c r="F328" s="21">
        <v>131505.1189384743</v>
      </c>
    </row>
    <row r="329" spans="1:6" ht="15.75">
      <c r="A329" s="22" t="s">
        <v>13</v>
      </c>
      <c r="B329" s="23" t="s">
        <v>14</v>
      </c>
      <c r="C329" s="24"/>
      <c r="D329" s="20"/>
      <c r="E329" s="20"/>
      <c r="F329" s="21"/>
    </row>
    <row r="330" spans="1:6" ht="47.25">
      <c r="A330" s="22" t="s">
        <v>15</v>
      </c>
      <c r="B330" s="23" t="s">
        <v>60</v>
      </c>
      <c r="C330" s="24" t="s">
        <v>16</v>
      </c>
      <c r="D330" s="20"/>
      <c r="E330" s="20"/>
      <c r="F330" s="21"/>
    </row>
    <row r="331" spans="1:6" ht="31.5">
      <c r="A331" s="22" t="s">
        <v>17</v>
      </c>
      <c r="B331" s="23" t="s">
        <v>59</v>
      </c>
      <c r="C331" s="24"/>
      <c r="D331" s="24"/>
      <c r="E331" s="24"/>
      <c r="F331" s="64"/>
    </row>
    <row r="332" spans="1:6" ht="15.75">
      <c r="A332" s="22" t="s">
        <v>18</v>
      </c>
      <c r="B332" s="23" t="s">
        <v>125</v>
      </c>
      <c r="C332" s="24" t="s">
        <v>19</v>
      </c>
      <c r="D332" s="24"/>
      <c r="E332" s="24"/>
      <c r="F332" s="64"/>
    </row>
    <row r="333" spans="1:6" ht="15.75">
      <c r="A333" s="22" t="s">
        <v>20</v>
      </c>
      <c r="B333" s="23" t="s">
        <v>126</v>
      </c>
      <c r="C333" s="24" t="s">
        <v>21</v>
      </c>
      <c r="D333" s="100"/>
      <c r="E333" s="100"/>
      <c r="F333" s="101"/>
    </row>
    <row r="334" spans="1:6" ht="15.75">
      <c r="A334" s="27" t="s">
        <v>22</v>
      </c>
      <c r="B334" s="28" t="s">
        <v>127</v>
      </c>
      <c r="C334" s="29" t="s">
        <v>19</v>
      </c>
      <c r="D334" s="100">
        <v>1.7008041060811219</v>
      </c>
      <c r="E334" s="100">
        <v>4.777</v>
      </c>
      <c r="F334" s="101">
        <v>2.807</v>
      </c>
    </row>
    <row r="335" spans="1:6" ht="31.5">
      <c r="A335" s="22" t="s">
        <v>57</v>
      </c>
      <c r="B335" s="23" t="s">
        <v>135</v>
      </c>
      <c r="C335" s="24" t="s">
        <v>58</v>
      </c>
      <c r="D335" s="100">
        <v>32233.629</v>
      </c>
      <c r="E335" s="100">
        <v>24632</v>
      </c>
      <c r="F335" s="101">
        <v>32233.629</v>
      </c>
    </row>
    <row r="336" spans="1:6" ht="15.75">
      <c r="A336" s="22" t="s">
        <v>24</v>
      </c>
      <c r="B336" s="23" t="s">
        <v>129</v>
      </c>
      <c r="C336" s="24" t="s">
        <v>23</v>
      </c>
      <c r="D336" s="100"/>
      <c r="E336" s="100"/>
      <c r="F336" s="101"/>
    </row>
    <row r="337" spans="1:6" ht="31.5">
      <c r="A337" s="22" t="s">
        <v>25</v>
      </c>
      <c r="B337" s="23" t="s">
        <v>121</v>
      </c>
      <c r="C337" s="24" t="s">
        <v>16</v>
      </c>
      <c r="D337" s="100" t="s">
        <v>173</v>
      </c>
      <c r="E337" s="100">
        <v>0.0089</v>
      </c>
      <c r="F337" s="101">
        <v>0.0598</v>
      </c>
    </row>
    <row r="338" spans="1:6" ht="31.5">
      <c r="A338" s="22" t="s">
        <v>26</v>
      </c>
      <c r="B338" s="23" t="s">
        <v>122</v>
      </c>
      <c r="C338" s="24"/>
      <c r="D338" s="174" t="s">
        <v>174</v>
      </c>
      <c r="E338" s="174" t="s">
        <v>174</v>
      </c>
      <c r="F338" s="175" t="s">
        <v>174</v>
      </c>
    </row>
    <row r="339" spans="1:6" ht="31.5">
      <c r="A339" s="22" t="s">
        <v>27</v>
      </c>
      <c r="B339" s="23" t="s">
        <v>130</v>
      </c>
      <c r="C339" s="24" t="s">
        <v>21</v>
      </c>
      <c r="D339" s="100"/>
      <c r="E339" s="100"/>
      <c r="F339" s="101"/>
    </row>
    <row r="340" spans="1:6" ht="15.75">
      <c r="A340" s="22" t="s">
        <v>28</v>
      </c>
      <c r="B340" s="23" t="s">
        <v>29</v>
      </c>
      <c r="C340" s="24" t="s">
        <v>6</v>
      </c>
      <c r="D340" s="100">
        <v>109789.7365</v>
      </c>
      <c r="E340" s="100">
        <v>80594.12617060036</v>
      </c>
      <c r="F340" s="101">
        <v>146094.59910634902</v>
      </c>
    </row>
    <row r="341" spans="1:6" ht="47.25">
      <c r="A341" s="22" t="s">
        <v>30</v>
      </c>
      <c r="B341" s="23" t="s">
        <v>131</v>
      </c>
      <c r="C341" s="24" t="s">
        <v>6</v>
      </c>
      <c r="D341" s="100">
        <v>30029.04383</v>
      </c>
      <c r="E341" s="100">
        <v>19291.961507986634</v>
      </c>
      <c r="F341" s="101">
        <v>47975.67150723183</v>
      </c>
    </row>
    <row r="342" spans="1:6" ht="15.75">
      <c r="A342" s="22"/>
      <c r="B342" s="23" t="s">
        <v>61</v>
      </c>
      <c r="C342" s="24"/>
      <c r="D342" s="100"/>
      <c r="E342" s="100"/>
      <c r="F342" s="101"/>
    </row>
    <row r="343" spans="1:6" ht="15.75">
      <c r="A343" s="22"/>
      <c r="B343" s="23" t="s">
        <v>31</v>
      </c>
      <c r="C343" s="24"/>
      <c r="D343" s="100">
        <v>16565.81</v>
      </c>
      <c r="E343" s="100">
        <v>10705.28</v>
      </c>
      <c r="F343" s="101">
        <v>22055.97032099233</v>
      </c>
    </row>
    <row r="344" spans="1:6" ht="15.75">
      <c r="A344" s="22"/>
      <c r="B344" s="23" t="s">
        <v>32</v>
      </c>
      <c r="C344" s="24"/>
      <c r="D344" s="100">
        <v>1074.31247</v>
      </c>
      <c r="E344" s="100">
        <v>2584.814022306229</v>
      </c>
      <c r="F344" s="101">
        <v>4961</v>
      </c>
    </row>
    <row r="345" spans="1:6" ht="15.75">
      <c r="A345" s="22"/>
      <c r="B345" s="23" t="s">
        <v>33</v>
      </c>
      <c r="C345" s="24"/>
      <c r="D345" s="100">
        <v>4763.94813</v>
      </c>
      <c r="E345" s="100">
        <v>3509.384</v>
      </c>
      <c r="F345" s="101">
        <v>10357.3323</v>
      </c>
    </row>
    <row r="346" spans="1:6" ht="15.75">
      <c r="A346" s="22" t="s">
        <v>34</v>
      </c>
      <c r="B346" s="23" t="s">
        <v>132</v>
      </c>
      <c r="C346" s="24" t="s">
        <v>6</v>
      </c>
      <c r="D346" s="100">
        <v>77532.19267</v>
      </c>
      <c r="E346" s="100">
        <v>60540.11512</v>
      </c>
      <c r="F346" s="101">
        <v>79526.7775991176</v>
      </c>
    </row>
    <row r="347" spans="1:6" ht="31.5">
      <c r="A347" s="22" t="s">
        <v>35</v>
      </c>
      <c r="B347" s="23" t="s">
        <v>62</v>
      </c>
      <c r="C347" s="24" t="s">
        <v>6</v>
      </c>
      <c r="D347" s="100"/>
      <c r="E347" s="100"/>
      <c r="F347" s="101">
        <v>12753.42</v>
      </c>
    </row>
    <row r="348" spans="1:6" ht="31.5">
      <c r="A348" s="22" t="s">
        <v>36</v>
      </c>
      <c r="B348" s="23" t="s">
        <v>65</v>
      </c>
      <c r="C348" s="24" t="s">
        <v>6</v>
      </c>
      <c r="D348" s="100"/>
      <c r="E348" s="100"/>
      <c r="F348" s="101"/>
    </row>
    <row r="349" spans="1:6" ht="15.75">
      <c r="A349" s="22" t="s">
        <v>37</v>
      </c>
      <c r="B349" s="23" t="s">
        <v>38</v>
      </c>
      <c r="C349" s="24"/>
      <c r="D349" s="100"/>
      <c r="E349" s="100"/>
      <c r="F349" s="101"/>
    </row>
    <row r="350" spans="1:6" ht="15.75">
      <c r="A350" s="22"/>
      <c r="B350" s="37" t="s">
        <v>39</v>
      </c>
      <c r="C350" s="24"/>
      <c r="D350" s="100"/>
      <c r="E350" s="100"/>
      <c r="F350" s="101"/>
    </row>
    <row r="351" spans="1:6" ht="15.75">
      <c r="A351" s="22"/>
      <c r="B351" s="23" t="s">
        <v>133</v>
      </c>
      <c r="C351" s="24" t="s">
        <v>40</v>
      </c>
      <c r="D351" s="100">
        <v>1975.0300000000002</v>
      </c>
      <c r="E351" s="100">
        <v>1790.07</v>
      </c>
      <c r="F351" s="101">
        <v>1988.6647</v>
      </c>
    </row>
    <row r="352" spans="1:6" ht="15.75">
      <c r="A352" s="22"/>
      <c r="B352" s="23" t="s">
        <v>134</v>
      </c>
      <c r="C352" s="24" t="s">
        <v>41</v>
      </c>
      <c r="D352" s="100">
        <v>15.204348202305786</v>
      </c>
      <c r="E352" s="100">
        <v>10.777210672200884</v>
      </c>
      <c r="F352" s="101">
        <v>24.124565346401447</v>
      </c>
    </row>
    <row r="353" spans="1:6" ht="15.75">
      <c r="A353" s="22" t="s">
        <v>42</v>
      </c>
      <c r="B353" s="23" t="s">
        <v>43</v>
      </c>
      <c r="C353" s="24"/>
      <c r="D353" s="100"/>
      <c r="E353" s="100"/>
      <c r="F353" s="101"/>
    </row>
    <row r="354" spans="1:6" ht="15.75">
      <c r="A354" s="22" t="s">
        <v>44</v>
      </c>
      <c r="B354" s="23" t="s">
        <v>45</v>
      </c>
      <c r="C354" s="24" t="s">
        <v>46</v>
      </c>
      <c r="D354" s="100">
        <v>40.3</v>
      </c>
      <c r="E354" s="100">
        <v>27</v>
      </c>
      <c r="F354" s="101">
        <v>40.3</v>
      </c>
    </row>
    <row r="355" spans="1:6" ht="31.5">
      <c r="A355" s="22" t="s">
        <v>47</v>
      </c>
      <c r="B355" s="23" t="s">
        <v>48</v>
      </c>
      <c r="C355" s="24" t="s">
        <v>63</v>
      </c>
      <c r="D355" s="100">
        <v>34.255197069015</v>
      </c>
      <c r="E355" s="100">
        <v>33.0409726442984</v>
      </c>
      <c r="F355" s="101">
        <v>45.60787907566652</v>
      </c>
    </row>
    <row r="356" spans="1:6" ht="15.75">
      <c r="A356" s="22" t="s">
        <v>49</v>
      </c>
      <c r="B356" s="23" t="s">
        <v>50</v>
      </c>
      <c r="C356" s="24"/>
      <c r="D356" s="100"/>
      <c r="E356" s="100"/>
      <c r="F356" s="101"/>
    </row>
    <row r="357" spans="1:6" ht="15.75">
      <c r="A357" s="22"/>
      <c r="B357" s="37" t="s">
        <v>39</v>
      </c>
      <c r="C357" s="24"/>
      <c r="D357" s="100"/>
      <c r="E357" s="100"/>
      <c r="F357" s="101"/>
    </row>
    <row r="358" spans="1:6" ht="15.75">
      <c r="A358" s="22"/>
      <c r="B358" s="23" t="s">
        <v>51</v>
      </c>
      <c r="C358" s="24" t="s">
        <v>6</v>
      </c>
      <c r="D358" s="100">
        <v>1000</v>
      </c>
      <c r="E358" s="100">
        <v>1000</v>
      </c>
      <c r="F358" s="101">
        <v>1000</v>
      </c>
    </row>
    <row r="359" spans="1:6" ht="16.5" thickBot="1">
      <c r="A359" s="41"/>
      <c r="B359" s="42" t="s">
        <v>52</v>
      </c>
      <c r="C359" s="43" t="s">
        <v>6</v>
      </c>
      <c r="D359" s="170"/>
      <c r="E359" s="170"/>
      <c r="F359" s="171"/>
    </row>
    <row r="360" spans="1:6" ht="21" thickBot="1">
      <c r="A360" s="368" t="s">
        <v>175</v>
      </c>
      <c r="B360" s="369"/>
      <c r="C360" s="369"/>
      <c r="D360" s="369"/>
      <c r="E360" s="369"/>
      <c r="F360" s="370"/>
    </row>
    <row r="361" spans="1:6" ht="32.25" thickBot="1">
      <c r="A361" s="14" t="s">
        <v>53</v>
      </c>
      <c r="B361" s="15" t="s">
        <v>0</v>
      </c>
      <c r="C361" s="15" t="s">
        <v>1</v>
      </c>
      <c r="D361" s="15" t="s">
        <v>55</v>
      </c>
      <c r="E361" s="15" t="s">
        <v>124</v>
      </c>
      <c r="F361" s="16" t="s">
        <v>54</v>
      </c>
    </row>
    <row r="362" spans="1:6" ht="16.5" thickBot="1">
      <c r="A362" s="14"/>
      <c r="B362" s="15"/>
      <c r="C362" s="15"/>
      <c r="D362" s="15">
        <v>2016</v>
      </c>
      <c r="E362" s="15">
        <v>2017</v>
      </c>
      <c r="F362" s="16">
        <v>2018</v>
      </c>
    </row>
    <row r="363" spans="1:6" ht="15.75">
      <c r="A363" s="17" t="s">
        <v>2</v>
      </c>
      <c r="B363" s="18" t="s">
        <v>3</v>
      </c>
      <c r="C363" s="19"/>
      <c r="D363" s="68"/>
      <c r="E363" s="68"/>
      <c r="F363" s="69"/>
    </row>
    <row r="364" spans="1:6" ht="15.75">
      <c r="A364" s="22" t="s">
        <v>4</v>
      </c>
      <c r="B364" s="23" t="s">
        <v>5</v>
      </c>
      <c r="C364" s="24" t="s">
        <v>6</v>
      </c>
      <c r="D364" s="20">
        <v>22768087</v>
      </c>
      <c r="E364" s="20">
        <v>22739189.698678065</v>
      </c>
      <c r="F364" s="21">
        <v>23529121.415828966</v>
      </c>
    </row>
    <row r="365" spans="1:6" ht="15.75">
      <c r="A365" s="22" t="s">
        <v>7</v>
      </c>
      <c r="B365" s="23" t="s">
        <v>8</v>
      </c>
      <c r="C365" s="24" t="s">
        <v>6</v>
      </c>
      <c r="D365" s="20">
        <v>1069036</v>
      </c>
      <c r="E365" s="20">
        <v>-158661.3354204367</v>
      </c>
      <c r="F365" s="21">
        <v>-164173.03670772605</v>
      </c>
    </row>
    <row r="366" spans="1:6" ht="15.75">
      <c r="A366" s="22" t="s">
        <v>9</v>
      </c>
      <c r="B366" s="23" t="s">
        <v>10</v>
      </c>
      <c r="C366" s="24" t="s">
        <v>6</v>
      </c>
      <c r="D366" s="20">
        <v>1890173</v>
      </c>
      <c r="E366" s="20">
        <v>484699.4416296733</v>
      </c>
      <c r="F366" s="21">
        <v>503755.26194238395</v>
      </c>
    </row>
    <row r="367" spans="1:6" ht="15.75">
      <c r="A367" s="22" t="s">
        <v>11</v>
      </c>
      <c r="B367" s="23" t="s">
        <v>12</v>
      </c>
      <c r="C367" s="24" t="s">
        <v>6</v>
      </c>
      <c r="D367" s="20">
        <v>1110316</v>
      </c>
      <c r="E367" s="20">
        <v>126530.6043159753</v>
      </c>
      <c r="F367" s="21">
        <v>131505.1189384743</v>
      </c>
    </row>
    <row r="368" spans="1:6" ht="15.75">
      <c r="A368" s="22" t="s">
        <v>13</v>
      </c>
      <c r="B368" s="23" t="s">
        <v>14</v>
      </c>
      <c r="C368" s="24"/>
      <c r="D368" s="20"/>
      <c r="E368" s="20"/>
      <c r="F368" s="21"/>
    </row>
    <row r="369" spans="1:6" ht="47.25">
      <c r="A369" s="22" t="s">
        <v>15</v>
      </c>
      <c r="B369" s="23" t="s">
        <v>60</v>
      </c>
      <c r="C369" s="24" t="s">
        <v>16</v>
      </c>
      <c r="D369" s="20"/>
      <c r="E369" s="20"/>
      <c r="F369" s="21"/>
    </row>
    <row r="370" spans="1:6" ht="31.5">
      <c r="A370" s="22" t="s">
        <v>17</v>
      </c>
      <c r="B370" s="23" t="s">
        <v>59</v>
      </c>
      <c r="C370" s="24"/>
      <c r="D370" s="62"/>
      <c r="E370" s="62"/>
      <c r="F370" s="63"/>
    </row>
    <row r="371" spans="1:6" ht="15.75">
      <c r="A371" s="22" t="s">
        <v>18</v>
      </c>
      <c r="B371" s="23" t="s">
        <v>125</v>
      </c>
      <c r="C371" s="24" t="s">
        <v>19</v>
      </c>
      <c r="D371" s="62"/>
      <c r="E371" s="62"/>
      <c r="F371" s="63"/>
    </row>
    <row r="372" spans="1:6" ht="15.75">
      <c r="A372" s="22" t="s">
        <v>20</v>
      </c>
      <c r="B372" s="23" t="s">
        <v>126</v>
      </c>
      <c r="C372" s="24" t="s">
        <v>21</v>
      </c>
      <c r="D372" s="62"/>
      <c r="E372" s="62"/>
      <c r="F372" s="63"/>
    </row>
    <row r="373" spans="1:6" ht="15.75">
      <c r="A373" s="27" t="s">
        <v>22</v>
      </c>
      <c r="B373" s="28" t="s">
        <v>127</v>
      </c>
      <c r="C373" s="29" t="s">
        <v>19</v>
      </c>
      <c r="D373" s="70">
        <v>3.9399999999999995</v>
      </c>
      <c r="E373" s="70"/>
      <c r="F373" s="71">
        <v>3.937975175038056</v>
      </c>
    </row>
    <row r="374" spans="1:6" ht="31.5">
      <c r="A374" s="22" t="s">
        <v>57</v>
      </c>
      <c r="B374" s="23" t="s">
        <v>135</v>
      </c>
      <c r="C374" s="24" t="s">
        <v>58</v>
      </c>
      <c r="D374" s="39">
        <v>40535.55</v>
      </c>
      <c r="E374" s="39"/>
      <c r="F374" s="72">
        <v>22382.65</v>
      </c>
    </row>
    <row r="375" spans="1:6" ht="15.75">
      <c r="A375" s="22" t="s">
        <v>24</v>
      </c>
      <c r="B375" s="23" t="s">
        <v>129</v>
      </c>
      <c r="C375" s="24" t="s">
        <v>23</v>
      </c>
      <c r="D375" s="62"/>
      <c r="E375" s="62"/>
      <c r="F375" s="63"/>
    </row>
    <row r="376" spans="1:6" ht="31.5">
      <c r="A376" s="22" t="s">
        <v>25</v>
      </c>
      <c r="B376" s="23" t="s">
        <v>121</v>
      </c>
      <c r="C376" s="24" t="s">
        <v>16</v>
      </c>
      <c r="D376" s="24" t="s">
        <v>176</v>
      </c>
      <c r="E376" s="24"/>
      <c r="F376" s="64">
        <v>3.14</v>
      </c>
    </row>
    <row r="377" spans="1:6" ht="31.5">
      <c r="A377" s="22" t="s">
        <v>26</v>
      </c>
      <c r="B377" s="23" t="s">
        <v>122</v>
      </c>
      <c r="C377" s="24"/>
      <c r="D377" s="24" t="s">
        <v>177</v>
      </c>
      <c r="E377" s="24"/>
      <c r="F377" s="64" t="s">
        <v>177</v>
      </c>
    </row>
    <row r="378" spans="1:6" ht="31.5">
      <c r="A378" s="22" t="s">
        <v>27</v>
      </c>
      <c r="B378" s="23" t="s">
        <v>130</v>
      </c>
      <c r="C378" s="24" t="s">
        <v>21</v>
      </c>
      <c r="D378" s="62"/>
      <c r="E378" s="62"/>
      <c r="F378" s="63"/>
    </row>
    <row r="379" spans="1:6" ht="15.75">
      <c r="A379" s="22" t="s">
        <v>28</v>
      </c>
      <c r="B379" s="23" t="s">
        <v>29</v>
      </c>
      <c r="C379" s="24" t="s">
        <v>6</v>
      </c>
      <c r="D379" s="62">
        <v>56480.09622</v>
      </c>
      <c r="E379" s="62"/>
      <c r="F379" s="63">
        <v>64173.596981113405</v>
      </c>
    </row>
    <row r="380" spans="1:6" ht="47.25">
      <c r="A380" s="22" t="s">
        <v>30</v>
      </c>
      <c r="B380" s="23" t="s">
        <v>131</v>
      </c>
      <c r="C380" s="24" t="s">
        <v>6</v>
      </c>
      <c r="D380" s="62">
        <v>11148.27</v>
      </c>
      <c r="E380" s="62"/>
      <c r="F380" s="63">
        <v>19984.26</v>
      </c>
    </row>
    <row r="381" spans="1:6" ht="15.75">
      <c r="A381" s="22"/>
      <c r="B381" s="23" t="s">
        <v>61</v>
      </c>
      <c r="C381" s="24"/>
      <c r="D381" s="62"/>
      <c r="E381" s="62"/>
      <c r="F381" s="63"/>
    </row>
    <row r="382" spans="1:6" ht="15.75">
      <c r="A382" s="22"/>
      <c r="B382" s="23" t="s">
        <v>31</v>
      </c>
      <c r="C382" s="24"/>
      <c r="D382" s="62">
        <v>3795.4911713435995</v>
      </c>
      <c r="E382" s="62"/>
      <c r="F382" s="63">
        <v>4301.06731164</v>
      </c>
    </row>
    <row r="383" spans="1:6" ht="15.75">
      <c r="A383" s="22"/>
      <c r="B383" s="23" t="s">
        <v>32</v>
      </c>
      <c r="C383" s="24"/>
      <c r="D383" s="62">
        <v>3817.34</v>
      </c>
      <c r="E383" s="62"/>
      <c r="F383" s="63">
        <v>10060</v>
      </c>
    </row>
    <row r="384" spans="1:6" ht="15.75">
      <c r="A384" s="22"/>
      <c r="B384" s="23" t="s">
        <v>33</v>
      </c>
      <c r="C384" s="24"/>
      <c r="D384" s="62">
        <v>1415.01</v>
      </c>
      <c r="E384" s="62"/>
      <c r="F384" s="63">
        <v>2032.52</v>
      </c>
    </row>
    <row r="385" spans="1:6" ht="15.75">
      <c r="A385" s="22" t="s">
        <v>34</v>
      </c>
      <c r="B385" s="23" t="s">
        <v>132</v>
      </c>
      <c r="C385" s="24" t="s">
        <v>6</v>
      </c>
      <c r="D385" s="62">
        <v>43041.626220000006</v>
      </c>
      <c r="E385" s="62"/>
      <c r="F385" s="63">
        <v>43200.62</v>
      </c>
    </row>
    <row r="386" spans="1:6" ht="31.5">
      <c r="A386" s="22" t="s">
        <v>35</v>
      </c>
      <c r="B386" s="23" t="s">
        <v>62</v>
      </c>
      <c r="C386" s="24" t="s">
        <v>6</v>
      </c>
      <c r="D386" s="62"/>
      <c r="E386" s="62"/>
      <c r="F386" s="63">
        <v>38517.32</v>
      </c>
    </row>
    <row r="387" spans="1:6" ht="31.5">
      <c r="A387" s="22" t="s">
        <v>36</v>
      </c>
      <c r="B387" s="23" t="s">
        <v>65</v>
      </c>
      <c r="C387" s="24" t="s">
        <v>6</v>
      </c>
      <c r="D387" s="62"/>
      <c r="E387" s="62"/>
      <c r="F387" s="63"/>
    </row>
    <row r="388" spans="1:6" ht="15.75">
      <c r="A388" s="22" t="s">
        <v>37</v>
      </c>
      <c r="B388" s="23" t="s">
        <v>38</v>
      </c>
      <c r="C388" s="24"/>
      <c r="D388" s="62"/>
      <c r="E388" s="62"/>
      <c r="F388" s="63"/>
    </row>
    <row r="389" spans="1:6" ht="15.75">
      <c r="A389" s="22"/>
      <c r="B389" s="37" t="s">
        <v>39</v>
      </c>
      <c r="C389" s="24"/>
      <c r="D389" s="62"/>
      <c r="E389" s="62"/>
      <c r="F389" s="63"/>
    </row>
    <row r="390" spans="1:6" ht="15.75">
      <c r="A390" s="22"/>
      <c r="B390" s="23" t="s">
        <v>133</v>
      </c>
      <c r="C390" s="24" t="s">
        <v>40</v>
      </c>
      <c r="D390" s="62">
        <v>1009.6690000000001</v>
      </c>
      <c r="E390" s="62"/>
      <c r="F390" s="63">
        <v>1009.6699000000001</v>
      </c>
    </row>
    <row r="391" spans="1:6" ht="15.75">
      <c r="A391" s="22"/>
      <c r="B391" s="23" t="s">
        <v>134</v>
      </c>
      <c r="C391" s="24" t="s">
        <v>41</v>
      </c>
      <c r="D391" s="62">
        <v>11.041509643259324</v>
      </c>
      <c r="E391" s="62"/>
      <c r="F391" s="63">
        <v>19.792864974978453</v>
      </c>
    </row>
    <row r="392" spans="1:6" ht="15.75">
      <c r="A392" s="22" t="s">
        <v>42</v>
      </c>
      <c r="B392" s="23" t="s">
        <v>43</v>
      </c>
      <c r="C392" s="24"/>
      <c r="D392" s="62"/>
      <c r="E392" s="62"/>
      <c r="F392" s="63"/>
    </row>
    <row r="393" spans="1:6" ht="15.75">
      <c r="A393" s="22" t="s">
        <v>44</v>
      </c>
      <c r="B393" s="23" t="s">
        <v>45</v>
      </c>
      <c r="C393" s="24" t="s">
        <v>46</v>
      </c>
      <c r="D393" s="62">
        <v>6.2</v>
      </c>
      <c r="E393" s="62"/>
      <c r="F393" s="63">
        <v>7.5</v>
      </c>
    </row>
    <row r="394" spans="1:6" ht="31.5">
      <c r="A394" s="22" t="s">
        <v>47</v>
      </c>
      <c r="B394" s="23" t="s">
        <v>48</v>
      </c>
      <c r="C394" s="24" t="s">
        <v>63</v>
      </c>
      <c r="D394" s="62">
        <v>30.29629473</v>
      </c>
      <c r="E394" s="62"/>
      <c r="F394" s="63">
        <v>47.789636796</v>
      </c>
    </row>
    <row r="395" spans="1:6" ht="15.75">
      <c r="A395" s="22" t="s">
        <v>49</v>
      </c>
      <c r="B395" s="23" t="s">
        <v>50</v>
      </c>
      <c r="C395" s="24"/>
      <c r="D395" s="30"/>
      <c r="E395" s="62"/>
      <c r="F395" s="63"/>
    </row>
    <row r="396" spans="1:6" ht="15.75">
      <c r="A396" s="22"/>
      <c r="B396" s="37" t="s">
        <v>39</v>
      </c>
      <c r="C396" s="24"/>
      <c r="D396" s="62"/>
      <c r="E396" s="62"/>
      <c r="F396" s="63"/>
    </row>
    <row r="397" spans="1:6" ht="15.75">
      <c r="A397" s="22"/>
      <c r="B397" s="23" t="s">
        <v>51</v>
      </c>
      <c r="C397" s="24" t="s">
        <v>6</v>
      </c>
      <c r="D397" s="25">
        <v>1000</v>
      </c>
      <c r="E397" s="65"/>
      <c r="F397" s="26">
        <v>1000</v>
      </c>
    </row>
    <row r="398" spans="1:6" ht="16.5" thickBot="1">
      <c r="A398" s="41"/>
      <c r="B398" s="42" t="s">
        <v>52</v>
      </c>
      <c r="C398" s="43" t="s">
        <v>6</v>
      </c>
      <c r="D398" s="74"/>
      <c r="E398" s="74"/>
      <c r="F398" s="75"/>
    </row>
    <row r="399" spans="1:6" ht="21" thickBot="1">
      <c r="A399" s="362" t="s">
        <v>178</v>
      </c>
      <c r="B399" s="363"/>
      <c r="C399" s="363"/>
      <c r="D399" s="363"/>
      <c r="E399" s="363"/>
      <c r="F399" s="364"/>
    </row>
    <row r="400" spans="1:6" ht="32.25" thickBot="1">
      <c r="A400" s="14" t="s">
        <v>53</v>
      </c>
      <c r="B400" s="15" t="s">
        <v>0</v>
      </c>
      <c r="C400" s="15" t="s">
        <v>1</v>
      </c>
      <c r="D400" s="15" t="s">
        <v>55</v>
      </c>
      <c r="E400" s="15" t="s">
        <v>124</v>
      </c>
      <c r="F400" s="16" t="s">
        <v>54</v>
      </c>
    </row>
    <row r="401" spans="1:6" ht="16.5" thickBot="1">
      <c r="A401" s="14"/>
      <c r="B401" s="15"/>
      <c r="C401" s="15"/>
      <c r="D401" s="15">
        <v>2016</v>
      </c>
      <c r="E401" s="15">
        <v>2017</v>
      </c>
      <c r="F401" s="16">
        <v>2018</v>
      </c>
    </row>
    <row r="402" spans="1:6" ht="15.75">
      <c r="A402" s="17" t="s">
        <v>2</v>
      </c>
      <c r="B402" s="18" t="s">
        <v>3</v>
      </c>
      <c r="C402" s="19"/>
      <c r="D402" s="68"/>
      <c r="E402" s="68"/>
      <c r="F402" s="69"/>
    </row>
    <row r="403" spans="1:6" ht="15.75">
      <c r="A403" s="22" t="s">
        <v>4</v>
      </c>
      <c r="B403" s="23" t="s">
        <v>5</v>
      </c>
      <c r="C403" s="24" t="s">
        <v>6</v>
      </c>
      <c r="D403" s="20">
        <v>22768087</v>
      </c>
      <c r="E403" s="20">
        <v>22739189.698678065</v>
      </c>
      <c r="F403" s="21">
        <v>23529121.415828966</v>
      </c>
    </row>
    <row r="404" spans="1:6" ht="15.75">
      <c r="A404" s="22" t="s">
        <v>7</v>
      </c>
      <c r="B404" s="23" t="s">
        <v>8</v>
      </c>
      <c r="C404" s="24" t="s">
        <v>6</v>
      </c>
      <c r="D404" s="20">
        <v>1069036</v>
      </c>
      <c r="E404" s="20">
        <v>-158661.3354204367</v>
      </c>
      <c r="F404" s="21">
        <v>-164173.03670772605</v>
      </c>
    </row>
    <row r="405" spans="1:6" ht="15.75">
      <c r="A405" s="22" t="s">
        <v>9</v>
      </c>
      <c r="B405" s="23" t="s">
        <v>10</v>
      </c>
      <c r="C405" s="24" t="s">
        <v>6</v>
      </c>
      <c r="D405" s="20">
        <v>1890173</v>
      </c>
      <c r="E405" s="20">
        <v>484699.4416296733</v>
      </c>
      <c r="F405" s="21">
        <v>503755.26194238395</v>
      </c>
    </row>
    <row r="406" spans="1:6" ht="15.75">
      <c r="A406" s="22" t="s">
        <v>11</v>
      </c>
      <c r="B406" s="23" t="s">
        <v>12</v>
      </c>
      <c r="C406" s="24" t="s">
        <v>6</v>
      </c>
      <c r="D406" s="20">
        <v>1110316</v>
      </c>
      <c r="E406" s="20">
        <v>126530.6043159753</v>
      </c>
      <c r="F406" s="21">
        <v>131505.1189384743</v>
      </c>
    </row>
    <row r="407" spans="1:6" ht="15.75">
      <c r="A407" s="22" t="s">
        <v>13</v>
      </c>
      <c r="B407" s="23" t="s">
        <v>14</v>
      </c>
      <c r="C407" s="24"/>
      <c r="D407" s="20"/>
      <c r="E407" s="20"/>
      <c r="F407" s="21"/>
    </row>
    <row r="408" spans="1:6" ht="47.25">
      <c r="A408" s="22" t="s">
        <v>15</v>
      </c>
      <c r="B408" s="23" t="s">
        <v>60</v>
      </c>
      <c r="C408" s="24" t="s">
        <v>16</v>
      </c>
      <c r="D408" s="20"/>
      <c r="E408" s="20"/>
      <c r="F408" s="21"/>
    </row>
    <row r="409" spans="1:6" ht="31.5">
      <c r="A409" s="22" t="s">
        <v>17</v>
      </c>
      <c r="B409" s="23" t="s">
        <v>59</v>
      </c>
      <c r="C409" s="24"/>
      <c r="D409" s="62"/>
      <c r="E409" s="62"/>
      <c r="F409" s="63"/>
    </row>
    <row r="410" spans="1:6" ht="15.75">
      <c r="A410" s="22" t="s">
        <v>18</v>
      </c>
      <c r="B410" s="23" t="s">
        <v>125</v>
      </c>
      <c r="C410" s="24" t="s">
        <v>19</v>
      </c>
      <c r="D410" s="62"/>
      <c r="E410" s="62"/>
      <c r="F410" s="63"/>
    </row>
    <row r="411" spans="1:6" ht="15.75">
      <c r="A411" s="22" t="s">
        <v>20</v>
      </c>
      <c r="B411" s="23" t="s">
        <v>126</v>
      </c>
      <c r="C411" s="24" t="s">
        <v>21</v>
      </c>
      <c r="D411" s="62"/>
      <c r="E411" s="62"/>
      <c r="F411" s="63"/>
    </row>
    <row r="412" spans="1:6" ht="15.75">
      <c r="A412" s="27" t="s">
        <v>22</v>
      </c>
      <c r="B412" s="28" t="s">
        <v>127</v>
      </c>
      <c r="C412" s="29" t="s">
        <v>19</v>
      </c>
      <c r="D412" s="70">
        <v>2.028</v>
      </c>
      <c r="E412" s="70">
        <v>2.8059999999999996</v>
      </c>
      <c r="F412" s="71">
        <v>3.3463000000000003</v>
      </c>
    </row>
    <row r="413" spans="1:6" ht="31.5">
      <c r="A413" s="22" t="s">
        <v>57</v>
      </c>
      <c r="B413" s="23" t="s">
        <v>135</v>
      </c>
      <c r="C413" s="24" t="s">
        <v>58</v>
      </c>
      <c r="D413" s="39">
        <v>18482.927</v>
      </c>
      <c r="E413" s="39">
        <v>18842.4</v>
      </c>
      <c r="F413" s="72">
        <v>21092.849000000002</v>
      </c>
    </row>
    <row r="414" spans="1:6" ht="15.75">
      <c r="A414" s="22" t="s">
        <v>24</v>
      </c>
      <c r="B414" s="23" t="s">
        <v>129</v>
      </c>
      <c r="C414" s="24" t="s">
        <v>23</v>
      </c>
      <c r="D414" s="62"/>
      <c r="E414" s="62"/>
      <c r="F414" s="63"/>
    </row>
    <row r="415" spans="1:6" ht="31.5">
      <c r="A415" s="22" t="s">
        <v>25</v>
      </c>
      <c r="B415" s="23" t="s">
        <v>121</v>
      </c>
      <c r="C415" s="24" t="s">
        <v>16</v>
      </c>
      <c r="D415" s="24" t="s">
        <v>179</v>
      </c>
      <c r="E415" s="24">
        <v>0.0229</v>
      </c>
      <c r="F415" s="64"/>
    </row>
    <row r="416" spans="1:6" ht="31.5">
      <c r="A416" s="22" t="s">
        <v>26</v>
      </c>
      <c r="B416" s="23" t="s">
        <v>122</v>
      </c>
      <c r="C416" s="24"/>
      <c r="D416" s="24" t="s">
        <v>180</v>
      </c>
      <c r="E416" s="24" t="s">
        <v>180</v>
      </c>
      <c r="F416" s="64" t="s">
        <v>180</v>
      </c>
    </row>
    <row r="417" spans="1:6" ht="31.5">
      <c r="A417" s="22" t="s">
        <v>27</v>
      </c>
      <c r="B417" s="23" t="s">
        <v>130</v>
      </c>
      <c r="C417" s="24" t="s">
        <v>21</v>
      </c>
      <c r="D417" s="62"/>
      <c r="E417" s="62"/>
      <c r="F417" s="63"/>
    </row>
    <row r="418" spans="1:6" ht="15.75">
      <c r="A418" s="22" t="s">
        <v>28</v>
      </c>
      <c r="B418" s="23" t="s">
        <v>29</v>
      </c>
      <c r="C418" s="24" t="s">
        <v>6</v>
      </c>
      <c r="D418" s="62">
        <v>21957.885039999997</v>
      </c>
      <c r="E418" s="62">
        <v>10912.297816106515</v>
      </c>
      <c r="F418" s="63">
        <v>33176.62</v>
      </c>
    </row>
    <row r="419" spans="1:6" ht="47.25">
      <c r="A419" s="22" t="s">
        <v>30</v>
      </c>
      <c r="B419" s="23" t="s">
        <v>131</v>
      </c>
      <c r="C419" s="24" t="s">
        <v>6</v>
      </c>
      <c r="D419" s="62">
        <v>2377.71846</v>
      </c>
      <c r="E419" s="62">
        <v>2878.65421908</v>
      </c>
      <c r="F419" s="63">
        <v>11830.86559569036</v>
      </c>
    </row>
    <row r="420" spans="1:6" ht="15.75">
      <c r="A420" s="22"/>
      <c r="B420" s="23" t="s">
        <v>61</v>
      </c>
      <c r="C420" s="24"/>
      <c r="D420" s="62"/>
      <c r="E420" s="62"/>
      <c r="F420" s="63"/>
    </row>
    <row r="421" spans="1:6" ht="15.75">
      <c r="A421" s="22"/>
      <c r="B421" s="23" t="s">
        <v>31</v>
      </c>
      <c r="C421" s="24"/>
      <c r="D421" s="62">
        <v>1144.22079</v>
      </c>
      <c r="E421" s="62">
        <v>1131.58</v>
      </c>
      <c r="F421" s="63">
        <v>3615.157</v>
      </c>
    </row>
    <row r="422" spans="1:6" ht="15.75">
      <c r="A422" s="22"/>
      <c r="B422" s="23" t="s">
        <v>32</v>
      </c>
      <c r="C422" s="24"/>
      <c r="D422" s="62">
        <v>0</v>
      </c>
      <c r="E422" s="62"/>
      <c r="F422" s="63">
        <v>4542</v>
      </c>
    </row>
    <row r="423" spans="1:6" ht="15.75">
      <c r="A423" s="22"/>
      <c r="B423" s="23" t="s">
        <v>33</v>
      </c>
      <c r="C423" s="24"/>
      <c r="D423" s="62">
        <v>429.39342</v>
      </c>
      <c r="E423" s="62">
        <v>642.35</v>
      </c>
      <c r="F423" s="63">
        <v>1894.0352208600002</v>
      </c>
    </row>
    <row r="424" spans="1:6" ht="15.75">
      <c r="A424" s="22" t="s">
        <v>34</v>
      </c>
      <c r="B424" s="23" t="s">
        <v>132</v>
      </c>
      <c r="C424" s="24" t="s">
        <v>6</v>
      </c>
      <c r="D424" s="62">
        <v>19050.240579999998</v>
      </c>
      <c r="E424" s="62">
        <v>6710.23032</v>
      </c>
      <c r="F424" s="63">
        <v>19740.35847</v>
      </c>
    </row>
    <row r="425" spans="1:6" ht="31.5">
      <c r="A425" s="22" t="s">
        <v>35</v>
      </c>
      <c r="B425" s="23" t="s">
        <v>62</v>
      </c>
      <c r="C425" s="24" t="s">
        <v>6</v>
      </c>
      <c r="D425" s="62"/>
      <c r="E425" s="62">
        <v>107.59</v>
      </c>
      <c r="F425" s="63">
        <v>12154.85</v>
      </c>
    </row>
    <row r="426" spans="1:6" ht="31.5">
      <c r="A426" s="22" t="s">
        <v>36</v>
      </c>
      <c r="B426" s="23" t="s">
        <v>65</v>
      </c>
      <c r="C426" s="24" t="s">
        <v>6</v>
      </c>
      <c r="D426" s="62"/>
      <c r="E426" s="62"/>
      <c r="F426" s="63"/>
    </row>
    <row r="427" spans="1:6" ht="15.75">
      <c r="A427" s="22" t="s">
        <v>37</v>
      </c>
      <c r="B427" s="23" t="s">
        <v>38</v>
      </c>
      <c r="C427" s="24"/>
      <c r="D427" s="24"/>
      <c r="E427" s="24"/>
      <c r="F427" s="64"/>
    </row>
    <row r="428" spans="1:6" ht="15.75">
      <c r="A428" s="22"/>
      <c r="B428" s="37" t="s">
        <v>39</v>
      </c>
      <c r="C428" s="24"/>
      <c r="D428" s="62"/>
      <c r="E428" s="62"/>
      <c r="F428" s="63"/>
    </row>
    <row r="429" spans="1:6" ht="15.75">
      <c r="A429" s="22"/>
      <c r="B429" s="23" t="s">
        <v>133</v>
      </c>
      <c r="C429" s="24" t="s">
        <v>40</v>
      </c>
      <c r="D429" s="62">
        <v>576.2804000000001</v>
      </c>
      <c r="E429" s="62">
        <v>576.2804000000001</v>
      </c>
      <c r="F429" s="63">
        <v>576.2804000000001</v>
      </c>
    </row>
    <row r="430" spans="1:6" ht="15.75">
      <c r="A430" s="22"/>
      <c r="B430" s="23" t="s">
        <v>134</v>
      </c>
      <c r="C430" s="24" t="s">
        <v>41</v>
      </c>
      <c r="D430" s="62">
        <v>4.125974890001464</v>
      </c>
      <c r="E430" s="62">
        <v>4.995231868166954</v>
      </c>
      <c r="F430" s="63">
        <v>20.529703241148507</v>
      </c>
    </row>
    <row r="431" spans="1:6" ht="15.75">
      <c r="A431" s="22" t="s">
        <v>42</v>
      </c>
      <c r="B431" s="23" t="s">
        <v>43</v>
      </c>
      <c r="C431" s="24"/>
      <c r="D431" s="62"/>
      <c r="E431" s="62"/>
      <c r="F431" s="63"/>
    </row>
    <row r="432" spans="1:6" ht="15.75">
      <c r="A432" s="22" t="s">
        <v>44</v>
      </c>
      <c r="B432" s="23" t="s">
        <v>45</v>
      </c>
      <c r="C432" s="24" t="s">
        <v>46</v>
      </c>
      <c r="D432" s="62">
        <v>3.5</v>
      </c>
      <c r="E432" s="62">
        <v>3</v>
      </c>
      <c r="F432" s="63">
        <v>8</v>
      </c>
    </row>
    <row r="433" spans="1:6" ht="31.5">
      <c r="A433" s="22" t="s">
        <v>47</v>
      </c>
      <c r="B433" s="23" t="s">
        <v>48</v>
      </c>
      <c r="C433" s="24" t="s">
        <v>63</v>
      </c>
      <c r="D433" s="62">
        <v>27.243352142857145</v>
      </c>
      <c r="E433" s="62">
        <v>31.432777777777776</v>
      </c>
      <c r="F433" s="63">
        <v>37.657885416666666</v>
      </c>
    </row>
    <row r="434" spans="1:6" ht="15.75">
      <c r="A434" s="22" t="s">
        <v>49</v>
      </c>
      <c r="B434" s="23" t="s">
        <v>50</v>
      </c>
      <c r="C434" s="24"/>
      <c r="D434" s="24"/>
      <c r="E434" s="24"/>
      <c r="F434" s="64"/>
    </row>
    <row r="435" spans="1:6" ht="15.75">
      <c r="A435" s="22"/>
      <c r="B435" s="37" t="s">
        <v>39</v>
      </c>
      <c r="C435" s="24"/>
      <c r="D435" s="24"/>
      <c r="E435" s="24"/>
      <c r="F435" s="64"/>
    </row>
    <row r="436" spans="1:6" ht="15.75">
      <c r="A436" s="22"/>
      <c r="B436" s="23" t="s">
        <v>51</v>
      </c>
      <c r="C436" s="24" t="s">
        <v>6</v>
      </c>
      <c r="D436" s="25">
        <v>1000</v>
      </c>
      <c r="E436" s="65">
        <v>1000</v>
      </c>
      <c r="F436" s="26">
        <v>1000</v>
      </c>
    </row>
    <row r="437" spans="1:6" ht="16.5" thickBot="1">
      <c r="A437" s="41"/>
      <c r="B437" s="42" t="s">
        <v>52</v>
      </c>
      <c r="C437" s="43" t="s">
        <v>6</v>
      </c>
      <c r="D437" s="43"/>
      <c r="E437" s="43"/>
      <c r="F437" s="78"/>
    </row>
    <row r="438" spans="1:6" ht="21" thickBot="1">
      <c r="A438" s="362" t="s">
        <v>181</v>
      </c>
      <c r="B438" s="363"/>
      <c r="C438" s="363"/>
      <c r="D438" s="363"/>
      <c r="E438" s="363"/>
      <c r="F438" s="364"/>
    </row>
    <row r="439" spans="1:6" ht="32.25" thickBot="1">
      <c r="A439" s="14" t="s">
        <v>53</v>
      </c>
      <c r="B439" s="15" t="s">
        <v>0</v>
      </c>
      <c r="C439" s="15" t="s">
        <v>1</v>
      </c>
      <c r="D439" s="15" t="s">
        <v>55</v>
      </c>
      <c r="E439" s="15" t="s">
        <v>124</v>
      </c>
      <c r="F439" s="16" t="s">
        <v>54</v>
      </c>
    </row>
    <row r="440" spans="1:6" ht="16.5" thickBot="1">
      <c r="A440" s="14"/>
      <c r="B440" s="15"/>
      <c r="C440" s="15"/>
      <c r="D440" s="15">
        <v>2016</v>
      </c>
      <c r="E440" s="15">
        <v>2017</v>
      </c>
      <c r="F440" s="16">
        <v>2018</v>
      </c>
    </row>
    <row r="441" spans="1:6" ht="15.75">
      <c r="A441" s="17" t="s">
        <v>2</v>
      </c>
      <c r="B441" s="18" t="s">
        <v>3</v>
      </c>
      <c r="C441" s="19"/>
      <c r="D441" s="68"/>
      <c r="E441" s="68"/>
      <c r="F441" s="69"/>
    </row>
    <row r="442" spans="1:6" ht="15.75">
      <c r="A442" s="22" t="s">
        <v>4</v>
      </c>
      <c r="B442" s="23" t="s">
        <v>5</v>
      </c>
      <c r="C442" s="24" t="s">
        <v>6</v>
      </c>
      <c r="D442" s="20">
        <v>22768087</v>
      </c>
      <c r="E442" s="20">
        <v>22739189.698678065</v>
      </c>
      <c r="F442" s="21">
        <v>23529121.415828966</v>
      </c>
    </row>
    <row r="443" spans="1:6" ht="15.75">
      <c r="A443" s="22" t="s">
        <v>7</v>
      </c>
      <c r="B443" s="23" t="s">
        <v>8</v>
      </c>
      <c r="C443" s="24" t="s">
        <v>6</v>
      </c>
      <c r="D443" s="20">
        <v>1069036</v>
      </c>
      <c r="E443" s="20">
        <v>-158661.3354204367</v>
      </c>
      <c r="F443" s="21">
        <v>-164173.03670772605</v>
      </c>
    </row>
    <row r="444" spans="1:6" ht="15.75">
      <c r="A444" s="22" t="s">
        <v>9</v>
      </c>
      <c r="B444" s="23" t="s">
        <v>10</v>
      </c>
      <c r="C444" s="24" t="s">
        <v>6</v>
      </c>
      <c r="D444" s="20">
        <v>1890173</v>
      </c>
      <c r="E444" s="20">
        <v>484699.4416296733</v>
      </c>
      <c r="F444" s="21">
        <v>503755.26194238395</v>
      </c>
    </row>
    <row r="445" spans="1:6" ht="15.75">
      <c r="A445" s="22" t="s">
        <v>11</v>
      </c>
      <c r="B445" s="23" t="s">
        <v>12</v>
      </c>
      <c r="C445" s="24" t="s">
        <v>6</v>
      </c>
      <c r="D445" s="20">
        <v>1110316</v>
      </c>
      <c r="E445" s="20">
        <v>126530.6043159753</v>
      </c>
      <c r="F445" s="21">
        <v>131505.1189384743</v>
      </c>
    </row>
    <row r="446" spans="1:6" ht="15.75">
      <c r="A446" s="22" t="s">
        <v>13</v>
      </c>
      <c r="B446" s="23" t="s">
        <v>14</v>
      </c>
      <c r="C446" s="24"/>
      <c r="D446" s="20"/>
      <c r="E446" s="20"/>
      <c r="F446" s="21"/>
    </row>
    <row r="447" spans="1:6" ht="47.25">
      <c r="A447" s="22" t="s">
        <v>15</v>
      </c>
      <c r="B447" s="23" t="s">
        <v>60</v>
      </c>
      <c r="C447" s="24" t="s">
        <v>16</v>
      </c>
      <c r="D447" s="20"/>
      <c r="E447" s="20"/>
      <c r="F447" s="21"/>
    </row>
    <row r="448" spans="1:6" ht="31.5">
      <c r="A448" s="22" t="s">
        <v>17</v>
      </c>
      <c r="B448" s="23" t="s">
        <v>59</v>
      </c>
      <c r="C448" s="24"/>
      <c r="D448" s="62"/>
      <c r="E448" s="62"/>
      <c r="F448" s="63"/>
    </row>
    <row r="449" spans="1:6" ht="15.75">
      <c r="A449" s="22" t="s">
        <v>18</v>
      </c>
      <c r="B449" s="23" t="s">
        <v>125</v>
      </c>
      <c r="C449" s="24" t="s">
        <v>19</v>
      </c>
      <c r="D449" s="62"/>
      <c r="E449" s="62"/>
      <c r="F449" s="63"/>
    </row>
    <row r="450" spans="1:6" ht="15.75">
      <c r="A450" s="22" t="s">
        <v>20</v>
      </c>
      <c r="B450" s="23" t="s">
        <v>126</v>
      </c>
      <c r="C450" s="24" t="s">
        <v>21</v>
      </c>
      <c r="D450" s="62"/>
      <c r="E450" s="62"/>
      <c r="F450" s="63"/>
    </row>
    <row r="451" spans="1:6" ht="15.75">
      <c r="A451" s="27" t="s">
        <v>22</v>
      </c>
      <c r="B451" s="28" t="s">
        <v>127</v>
      </c>
      <c r="C451" s="29" t="s">
        <v>19</v>
      </c>
      <c r="D451" s="70">
        <v>40.97999999999999</v>
      </c>
      <c r="E451" s="70">
        <v>41.087210000000006</v>
      </c>
      <c r="F451" s="71">
        <v>41.087210000000006</v>
      </c>
    </row>
    <row r="452" spans="1:6" ht="31.5">
      <c r="A452" s="22" t="s">
        <v>57</v>
      </c>
      <c r="B452" s="23" t="s">
        <v>135</v>
      </c>
      <c r="C452" s="24" t="s">
        <v>58</v>
      </c>
      <c r="D452" s="39">
        <v>357221.295</v>
      </c>
      <c r="E452" s="39">
        <v>318169.4</v>
      </c>
      <c r="F452" s="72">
        <v>318169.4</v>
      </c>
    </row>
    <row r="453" spans="1:6" ht="15.75">
      <c r="A453" s="22" t="s">
        <v>24</v>
      </c>
      <c r="B453" s="23" t="s">
        <v>129</v>
      </c>
      <c r="C453" s="24" t="s">
        <v>23</v>
      </c>
      <c r="D453" s="62"/>
      <c r="E453" s="62"/>
      <c r="F453" s="63"/>
    </row>
    <row r="454" spans="1:6" ht="31.5">
      <c r="A454" s="22" t="s">
        <v>25</v>
      </c>
      <c r="B454" s="23" t="s">
        <v>121</v>
      </c>
      <c r="C454" s="24" t="s">
        <v>16</v>
      </c>
      <c r="D454" s="24" t="s">
        <v>182</v>
      </c>
      <c r="E454" s="24">
        <v>1.05</v>
      </c>
      <c r="F454" s="63">
        <v>1.05</v>
      </c>
    </row>
    <row r="455" spans="1:6" ht="15.75">
      <c r="A455" s="22" t="s">
        <v>26</v>
      </c>
      <c r="B455" s="23" t="s">
        <v>122</v>
      </c>
      <c r="C455" s="24"/>
      <c r="D455" s="24" t="s">
        <v>183</v>
      </c>
      <c r="E455" s="24" t="s">
        <v>183</v>
      </c>
      <c r="F455" s="64" t="s">
        <v>183</v>
      </c>
    </row>
    <row r="456" spans="1:6" ht="31.5">
      <c r="A456" s="22" t="s">
        <v>27</v>
      </c>
      <c r="B456" s="23" t="s">
        <v>130</v>
      </c>
      <c r="C456" s="24" t="s">
        <v>21</v>
      </c>
      <c r="D456" s="62"/>
      <c r="E456" s="62"/>
      <c r="F456" s="63"/>
    </row>
    <row r="457" spans="1:6" ht="15.75">
      <c r="A457" s="22" t="s">
        <v>28</v>
      </c>
      <c r="B457" s="23" t="s">
        <v>29</v>
      </c>
      <c r="C457" s="24" t="s">
        <v>6</v>
      </c>
      <c r="D457" s="62">
        <v>127758.04553999999</v>
      </c>
      <c r="E457" s="62">
        <v>158607.08000000002</v>
      </c>
      <c r="F457" s="63">
        <v>161397.03</v>
      </c>
    </row>
    <row r="458" spans="1:6" ht="47.25">
      <c r="A458" s="22" t="s">
        <v>30</v>
      </c>
      <c r="B458" s="23" t="s">
        <v>131</v>
      </c>
      <c r="C458" s="24" t="s">
        <v>6</v>
      </c>
      <c r="D458" s="62">
        <v>43605.93231</v>
      </c>
      <c r="E458" s="62">
        <v>30983.8800297272</v>
      </c>
      <c r="F458" s="63">
        <v>56563.592587740706</v>
      </c>
    </row>
    <row r="459" spans="1:6" ht="15.75">
      <c r="A459" s="22"/>
      <c r="B459" s="23" t="s">
        <v>61</v>
      </c>
      <c r="C459" s="24"/>
      <c r="D459" s="62"/>
      <c r="E459" s="62"/>
      <c r="F459" s="63"/>
    </row>
    <row r="460" spans="1:6" ht="15.75">
      <c r="A460" s="22"/>
      <c r="B460" s="23" t="s">
        <v>31</v>
      </c>
      <c r="C460" s="24"/>
      <c r="D460" s="62">
        <v>12810.28</v>
      </c>
      <c r="E460" s="62">
        <v>11980.78461964</v>
      </c>
      <c r="F460" s="63">
        <v>19553.189099536732</v>
      </c>
    </row>
    <row r="461" spans="1:6" ht="15.75">
      <c r="A461" s="22"/>
      <c r="B461" s="23" t="s">
        <v>32</v>
      </c>
      <c r="C461" s="24"/>
      <c r="D461" s="62">
        <v>14766.13643</v>
      </c>
      <c r="E461" s="62">
        <v>5410.007353519999</v>
      </c>
      <c r="F461" s="63">
        <v>9936</v>
      </c>
    </row>
    <row r="462" spans="1:6" ht="15.75">
      <c r="A462" s="22"/>
      <c r="B462" s="23" t="s">
        <v>33</v>
      </c>
      <c r="C462" s="24"/>
      <c r="D462" s="62">
        <v>6166.45892</v>
      </c>
      <c r="E462" s="62">
        <v>5362.172183979999</v>
      </c>
      <c r="F462" s="63">
        <v>9955.207262153439</v>
      </c>
    </row>
    <row r="463" spans="1:6" ht="15.75">
      <c r="A463" s="22" t="s">
        <v>34</v>
      </c>
      <c r="B463" s="23" t="s">
        <v>132</v>
      </c>
      <c r="C463" s="24" t="s">
        <v>6</v>
      </c>
      <c r="D463" s="62">
        <v>76049.36362999998</v>
      </c>
      <c r="E463" s="62">
        <v>79972.395385892</v>
      </c>
      <c r="F463" s="63">
        <v>94989.96075924953</v>
      </c>
    </row>
    <row r="464" spans="1:6" ht="31.5">
      <c r="A464" s="22" t="s">
        <v>35</v>
      </c>
      <c r="B464" s="23" t="s">
        <v>62</v>
      </c>
      <c r="C464" s="24" t="s">
        <v>6</v>
      </c>
      <c r="D464" s="62"/>
      <c r="E464" s="62">
        <v>40187.42</v>
      </c>
      <c r="F464" s="63"/>
    </row>
    <row r="465" spans="1:6" ht="31.5">
      <c r="A465" s="22" t="s">
        <v>36</v>
      </c>
      <c r="B465" s="23" t="s">
        <v>65</v>
      </c>
      <c r="C465" s="24" t="s">
        <v>6</v>
      </c>
      <c r="D465" s="62"/>
      <c r="E465" s="62"/>
      <c r="F465" s="63"/>
    </row>
    <row r="466" spans="1:6" ht="15.75">
      <c r="A466" s="22" t="s">
        <v>37</v>
      </c>
      <c r="B466" s="23" t="s">
        <v>38</v>
      </c>
      <c r="C466" s="24"/>
      <c r="D466" s="24"/>
      <c r="E466" s="24"/>
      <c r="F466" s="64"/>
    </row>
    <row r="467" spans="1:6" ht="15.75">
      <c r="A467" s="22"/>
      <c r="B467" s="37" t="s">
        <v>39</v>
      </c>
      <c r="C467" s="24"/>
      <c r="D467" s="62"/>
      <c r="E467" s="62"/>
      <c r="F467" s="63"/>
    </row>
    <row r="468" spans="1:6" ht="15.75">
      <c r="A468" s="22"/>
      <c r="B468" s="23" t="s">
        <v>133</v>
      </c>
      <c r="C468" s="24" t="s">
        <v>40</v>
      </c>
      <c r="D468" s="62">
        <v>1426.7</v>
      </c>
      <c r="E468" s="62">
        <v>1426.71</v>
      </c>
      <c r="F468" s="63">
        <v>1874.453038</v>
      </c>
    </row>
    <row r="469" spans="1:6" ht="15.75">
      <c r="A469" s="22"/>
      <c r="B469" s="23" t="s">
        <v>134</v>
      </c>
      <c r="C469" s="24" t="s">
        <v>41</v>
      </c>
      <c r="D469" s="62">
        <v>30.564191708137656</v>
      </c>
      <c r="E469" s="62">
        <v>21.71701328912477</v>
      </c>
      <c r="F469" s="63">
        <v>30.17605212883477</v>
      </c>
    </row>
    <row r="470" spans="1:6" ht="15.75">
      <c r="A470" s="22" t="s">
        <v>42</v>
      </c>
      <c r="B470" s="23" t="s">
        <v>43</v>
      </c>
      <c r="C470" s="24"/>
      <c r="D470" s="62"/>
      <c r="E470" s="62"/>
      <c r="F470" s="63"/>
    </row>
    <row r="471" spans="1:6" ht="15.75">
      <c r="A471" s="22" t="s">
        <v>44</v>
      </c>
      <c r="B471" s="23" t="s">
        <v>45</v>
      </c>
      <c r="C471" s="24" t="s">
        <v>46</v>
      </c>
      <c r="D471" s="62">
        <v>33.1</v>
      </c>
      <c r="E471" s="62">
        <v>33.1</v>
      </c>
      <c r="F471" s="63">
        <v>43.1</v>
      </c>
    </row>
    <row r="472" spans="1:6" ht="31.5">
      <c r="A472" s="22" t="s">
        <v>47</v>
      </c>
      <c r="B472" s="23" t="s">
        <v>48</v>
      </c>
      <c r="C472" s="24" t="s">
        <v>63</v>
      </c>
      <c r="D472" s="62">
        <v>32.25146022155086</v>
      </c>
      <c r="E472" s="62">
        <v>30.163103272004026</v>
      </c>
      <c r="F472" s="63">
        <v>37.80585672764256</v>
      </c>
    </row>
    <row r="473" spans="1:6" ht="15.75">
      <c r="A473" s="22" t="s">
        <v>49</v>
      </c>
      <c r="B473" s="23" t="s">
        <v>50</v>
      </c>
      <c r="C473" s="24"/>
      <c r="D473" s="24"/>
      <c r="E473" s="24"/>
      <c r="F473" s="64"/>
    </row>
    <row r="474" spans="1:6" ht="15.75">
      <c r="A474" s="22"/>
      <c r="B474" s="37" t="s">
        <v>39</v>
      </c>
      <c r="C474" s="24"/>
      <c r="D474" s="24"/>
      <c r="E474" s="24"/>
      <c r="F474" s="64"/>
    </row>
    <row r="475" spans="1:6" ht="15.75">
      <c r="A475" s="22"/>
      <c r="B475" s="23" t="s">
        <v>51</v>
      </c>
      <c r="C475" s="24" t="s">
        <v>6</v>
      </c>
      <c r="D475" s="25">
        <v>1000</v>
      </c>
      <c r="E475" s="65">
        <v>1000</v>
      </c>
      <c r="F475" s="26">
        <v>1000</v>
      </c>
    </row>
    <row r="476" spans="1:6" ht="16.5" thickBot="1">
      <c r="A476" s="41"/>
      <c r="B476" s="42" t="s">
        <v>52</v>
      </c>
      <c r="C476" s="43" t="s">
        <v>6</v>
      </c>
      <c r="D476" s="43"/>
      <c r="E476" s="43"/>
      <c r="F476" s="78"/>
    </row>
    <row r="477" spans="1:6" ht="21" thickBot="1">
      <c r="A477" s="362" t="s">
        <v>184</v>
      </c>
      <c r="B477" s="363"/>
      <c r="C477" s="363"/>
      <c r="D477" s="363"/>
      <c r="E477" s="363"/>
      <c r="F477" s="364"/>
    </row>
    <row r="478" spans="1:6" ht="32.25" thickBot="1">
      <c r="A478" s="14" t="s">
        <v>53</v>
      </c>
      <c r="B478" s="15" t="s">
        <v>0</v>
      </c>
      <c r="C478" s="15" t="s">
        <v>1</v>
      </c>
      <c r="D478" s="15" t="s">
        <v>55</v>
      </c>
      <c r="E478" s="15" t="s">
        <v>124</v>
      </c>
      <c r="F478" s="16" t="s">
        <v>54</v>
      </c>
    </row>
    <row r="479" spans="1:6" ht="16.5" thickBot="1">
      <c r="A479" s="14"/>
      <c r="B479" s="15"/>
      <c r="C479" s="15"/>
      <c r="D479" s="15">
        <v>2016</v>
      </c>
      <c r="E479" s="15">
        <v>2017</v>
      </c>
      <c r="F479" s="16">
        <v>2018</v>
      </c>
    </row>
    <row r="480" spans="1:6" ht="15.75">
      <c r="A480" s="17" t="s">
        <v>2</v>
      </c>
      <c r="B480" s="18" t="s">
        <v>3</v>
      </c>
      <c r="C480" s="19"/>
      <c r="D480" s="79"/>
      <c r="E480" s="79"/>
      <c r="F480" s="80"/>
    </row>
    <row r="481" spans="1:6" ht="15.75">
      <c r="A481" s="22" t="s">
        <v>4</v>
      </c>
      <c r="B481" s="23" t="s">
        <v>5</v>
      </c>
      <c r="C481" s="24" t="s">
        <v>6</v>
      </c>
      <c r="D481" s="20">
        <v>22768087</v>
      </c>
      <c r="E481" s="20">
        <v>22739189.698678065</v>
      </c>
      <c r="F481" s="21">
        <v>23529121.415828966</v>
      </c>
    </row>
    <row r="482" spans="1:6" ht="15.75">
      <c r="A482" s="22" t="s">
        <v>7</v>
      </c>
      <c r="B482" s="23" t="s">
        <v>8</v>
      </c>
      <c r="C482" s="24" t="s">
        <v>6</v>
      </c>
      <c r="D482" s="20">
        <v>1069036</v>
      </c>
      <c r="E482" s="20">
        <v>-158661.3354204367</v>
      </c>
      <c r="F482" s="21">
        <v>-164173.03670772605</v>
      </c>
    </row>
    <row r="483" spans="1:6" ht="15.75">
      <c r="A483" s="22" t="s">
        <v>9</v>
      </c>
      <c r="B483" s="23" t="s">
        <v>10</v>
      </c>
      <c r="C483" s="24" t="s">
        <v>6</v>
      </c>
      <c r="D483" s="20">
        <v>1890173</v>
      </c>
      <c r="E483" s="20">
        <v>484699.4416296733</v>
      </c>
      <c r="F483" s="21">
        <v>503755.26194238395</v>
      </c>
    </row>
    <row r="484" spans="1:6" ht="15.75">
      <c r="A484" s="22" t="s">
        <v>11</v>
      </c>
      <c r="B484" s="23" t="s">
        <v>12</v>
      </c>
      <c r="C484" s="24" t="s">
        <v>6</v>
      </c>
      <c r="D484" s="20">
        <v>1110316</v>
      </c>
      <c r="E484" s="20">
        <v>126530.6043159753</v>
      </c>
      <c r="F484" s="21">
        <v>131505.1189384743</v>
      </c>
    </row>
    <row r="485" spans="1:6" ht="15.75">
      <c r="A485" s="22" t="s">
        <v>13</v>
      </c>
      <c r="B485" s="23" t="s">
        <v>14</v>
      </c>
      <c r="C485" s="24"/>
      <c r="D485" s="20"/>
      <c r="E485" s="20"/>
      <c r="F485" s="21"/>
    </row>
    <row r="486" spans="1:6" ht="47.25">
      <c r="A486" s="22" t="s">
        <v>15</v>
      </c>
      <c r="B486" s="23" t="s">
        <v>60</v>
      </c>
      <c r="C486" s="24" t="s">
        <v>16</v>
      </c>
      <c r="D486" s="20"/>
      <c r="E486" s="20"/>
      <c r="F486" s="21"/>
    </row>
    <row r="487" spans="1:6" ht="31.5">
      <c r="A487" s="22" t="s">
        <v>17</v>
      </c>
      <c r="B487" s="23" t="s">
        <v>59</v>
      </c>
      <c r="C487" s="24"/>
      <c r="D487" s="60"/>
      <c r="E487" s="60"/>
      <c r="F487" s="61"/>
    </row>
    <row r="488" spans="1:6" ht="15.75">
      <c r="A488" s="22" t="s">
        <v>18</v>
      </c>
      <c r="B488" s="23" t="s">
        <v>125</v>
      </c>
      <c r="C488" s="24" t="s">
        <v>19</v>
      </c>
      <c r="D488" s="60"/>
      <c r="E488" s="60"/>
      <c r="F488" s="61"/>
    </row>
    <row r="489" spans="1:6" ht="15.75">
      <c r="A489" s="22" t="s">
        <v>20</v>
      </c>
      <c r="B489" s="23" t="s">
        <v>126</v>
      </c>
      <c r="C489" s="24" t="s">
        <v>21</v>
      </c>
      <c r="D489" s="60"/>
      <c r="E489" s="60"/>
      <c r="F489" s="61"/>
    </row>
    <row r="490" spans="1:6" ht="15.75">
      <c r="A490" s="27" t="s">
        <v>22</v>
      </c>
      <c r="B490" s="28" t="s">
        <v>127</v>
      </c>
      <c r="C490" s="29" t="s">
        <v>19</v>
      </c>
      <c r="D490" s="30">
        <v>10.890000000000002</v>
      </c>
      <c r="E490" s="30">
        <v>10.77</v>
      </c>
      <c r="F490" s="31">
        <v>10.77</v>
      </c>
    </row>
    <row r="491" spans="1:6" ht="31.5">
      <c r="A491" s="22" t="s">
        <v>57</v>
      </c>
      <c r="B491" s="23" t="s">
        <v>135</v>
      </c>
      <c r="C491" s="24" t="s">
        <v>58</v>
      </c>
      <c r="D491" s="30">
        <v>164578.875</v>
      </c>
      <c r="E491" s="30">
        <v>92756.59999999999</v>
      </c>
      <c r="F491" s="31">
        <v>92756.59999999999</v>
      </c>
    </row>
    <row r="492" spans="1:6" ht="15.75">
      <c r="A492" s="22" t="s">
        <v>24</v>
      </c>
      <c r="B492" s="23" t="s">
        <v>129</v>
      </c>
      <c r="C492" s="24" t="s">
        <v>23</v>
      </c>
      <c r="D492" s="30"/>
      <c r="E492" s="30"/>
      <c r="F492" s="31"/>
    </row>
    <row r="493" spans="1:6" ht="31.5">
      <c r="A493" s="22" t="s">
        <v>25</v>
      </c>
      <c r="B493" s="23" t="s">
        <v>121</v>
      </c>
      <c r="C493" s="24" t="s">
        <v>16</v>
      </c>
      <c r="D493" s="81" t="s">
        <v>185</v>
      </c>
      <c r="E493" s="82">
        <v>0.02</v>
      </c>
      <c r="F493" s="83">
        <v>0.0653</v>
      </c>
    </row>
    <row r="494" spans="1:6" ht="31.5">
      <c r="A494" s="22" t="s">
        <v>26</v>
      </c>
      <c r="B494" s="23" t="s">
        <v>122</v>
      </c>
      <c r="C494" s="24"/>
      <c r="D494" s="32" t="s">
        <v>186</v>
      </c>
      <c r="E494" s="32" t="s">
        <v>186</v>
      </c>
      <c r="F494" s="33" t="s">
        <v>186</v>
      </c>
    </row>
    <row r="495" spans="1:6" ht="31.5">
      <c r="A495" s="22" t="s">
        <v>27</v>
      </c>
      <c r="B495" s="23" t="s">
        <v>130</v>
      </c>
      <c r="C495" s="24" t="s">
        <v>21</v>
      </c>
      <c r="D495" s="32"/>
      <c r="E495" s="32"/>
      <c r="F495" s="33"/>
    </row>
    <row r="496" spans="1:6" ht="15.75">
      <c r="A496" s="22" t="s">
        <v>28</v>
      </c>
      <c r="B496" s="23" t="s">
        <v>29</v>
      </c>
      <c r="C496" s="24" t="s">
        <v>6</v>
      </c>
      <c r="D496" s="30">
        <v>328049.57221274497</v>
      </c>
      <c r="E496" s="30">
        <v>139426.63787728752</v>
      </c>
      <c r="F496" s="31">
        <v>196343.9673585272</v>
      </c>
    </row>
    <row r="497" spans="1:6" ht="47.25">
      <c r="A497" s="22" t="s">
        <v>30</v>
      </c>
      <c r="B497" s="23" t="s">
        <v>131</v>
      </c>
      <c r="C497" s="24" t="s">
        <v>6</v>
      </c>
      <c r="D497" s="30">
        <v>95808.87993003541</v>
      </c>
      <c r="E497" s="30">
        <v>45732.271553718965</v>
      </c>
      <c r="F497" s="31">
        <v>91576.69849623687</v>
      </c>
    </row>
    <row r="498" spans="1:6" ht="15.75">
      <c r="A498" s="22"/>
      <c r="B498" s="23" t="s">
        <v>61</v>
      </c>
      <c r="C498" s="24"/>
      <c r="D498" s="30"/>
      <c r="E498" s="30"/>
      <c r="F498" s="31"/>
    </row>
    <row r="499" spans="1:6" ht="15.75">
      <c r="A499" s="22"/>
      <c r="B499" s="23" t="s">
        <v>31</v>
      </c>
      <c r="C499" s="24"/>
      <c r="D499" s="30">
        <v>42681.33</v>
      </c>
      <c r="E499" s="30">
        <v>10715.44</v>
      </c>
      <c r="F499" s="31">
        <v>28697.348</v>
      </c>
    </row>
    <row r="500" spans="1:6" ht="15.75">
      <c r="A500" s="22"/>
      <c r="B500" s="23" t="s">
        <v>32</v>
      </c>
      <c r="C500" s="24"/>
      <c r="D500" s="30">
        <v>10475.18</v>
      </c>
      <c r="E500" s="30">
        <v>10071.141831214256</v>
      </c>
      <c r="F500" s="31">
        <v>10893</v>
      </c>
    </row>
    <row r="501" spans="1:6" ht="15.75">
      <c r="A501" s="22"/>
      <c r="B501" s="23" t="s">
        <v>33</v>
      </c>
      <c r="C501" s="24"/>
      <c r="D501" s="30">
        <v>11622.31492</v>
      </c>
      <c r="E501" s="30">
        <v>7007.374253646953</v>
      </c>
      <c r="F501" s="31">
        <v>10935.031920000001</v>
      </c>
    </row>
    <row r="502" spans="1:6" ht="15.75">
      <c r="A502" s="22" t="s">
        <v>34</v>
      </c>
      <c r="B502" s="23" t="s">
        <v>132</v>
      </c>
      <c r="C502" s="24" t="s">
        <v>6</v>
      </c>
      <c r="D502" s="30">
        <v>106563.44368271001</v>
      </c>
      <c r="E502" s="30">
        <v>89423.842</v>
      </c>
      <c r="F502" s="31">
        <v>91155.37852877445</v>
      </c>
    </row>
    <row r="503" spans="1:6" ht="31.5">
      <c r="A503" s="22" t="s">
        <v>35</v>
      </c>
      <c r="B503" s="23" t="s">
        <v>62</v>
      </c>
      <c r="C503" s="24" t="s">
        <v>6</v>
      </c>
      <c r="D503" s="30">
        <v>112033.39</v>
      </c>
      <c r="E503" s="30"/>
      <c r="F503" s="31"/>
    </row>
    <row r="504" spans="1:6" ht="31.5">
      <c r="A504" s="22" t="s">
        <v>36</v>
      </c>
      <c r="B504" s="23" t="s">
        <v>65</v>
      </c>
      <c r="C504" s="24" t="s">
        <v>6</v>
      </c>
      <c r="D504" s="84">
        <v>4193.7294391482</v>
      </c>
      <c r="E504" s="30"/>
      <c r="F504" s="31"/>
    </row>
    <row r="505" spans="1:6" ht="15.75">
      <c r="A505" s="22" t="s">
        <v>37</v>
      </c>
      <c r="B505" s="23" t="s">
        <v>38</v>
      </c>
      <c r="C505" s="24"/>
      <c r="D505" s="30"/>
      <c r="E505" s="30"/>
      <c r="F505" s="31"/>
    </row>
    <row r="506" spans="1:6" ht="15.75">
      <c r="A506" s="22"/>
      <c r="B506" s="37" t="s">
        <v>39</v>
      </c>
      <c r="C506" s="24"/>
      <c r="D506" s="30"/>
      <c r="E506" s="30"/>
      <c r="F506" s="31"/>
    </row>
    <row r="507" spans="1:6" ht="15.75">
      <c r="A507" s="22"/>
      <c r="B507" s="23" t="s">
        <v>133</v>
      </c>
      <c r="C507" s="24" t="s">
        <v>40</v>
      </c>
      <c r="D507" s="30">
        <v>1786.839</v>
      </c>
      <c r="E507" s="30">
        <v>1786.832</v>
      </c>
      <c r="F507" s="31">
        <v>2020.1109999999999</v>
      </c>
    </row>
    <row r="508" spans="1:6" ht="15.75">
      <c r="A508" s="22"/>
      <c r="B508" s="23" t="s">
        <v>134</v>
      </c>
      <c r="C508" s="24" t="s">
        <v>41</v>
      </c>
      <c r="D508" s="30">
        <v>53.619201243108876</v>
      </c>
      <c r="E508" s="30">
        <v>25.59405224090399</v>
      </c>
      <c r="F508" s="31">
        <v>45.33250821179474</v>
      </c>
    </row>
    <row r="509" spans="1:6" ht="15.75">
      <c r="A509" s="22" t="s">
        <v>42</v>
      </c>
      <c r="B509" s="23" t="s">
        <v>43</v>
      </c>
      <c r="C509" s="24"/>
      <c r="D509" s="32"/>
      <c r="E509" s="32"/>
      <c r="F509" s="33"/>
    </row>
    <row r="510" spans="1:6" ht="15.75">
      <c r="A510" s="22" t="s">
        <v>44</v>
      </c>
      <c r="B510" s="23" t="s">
        <v>45</v>
      </c>
      <c r="C510" s="24" t="s">
        <v>46</v>
      </c>
      <c r="D510" s="30">
        <v>71</v>
      </c>
      <c r="E510" s="30">
        <v>33</v>
      </c>
      <c r="F510" s="31">
        <v>51</v>
      </c>
    </row>
    <row r="511" spans="1:6" ht="31.5">
      <c r="A511" s="22" t="s">
        <v>47</v>
      </c>
      <c r="B511" s="23" t="s">
        <v>48</v>
      </c>
      <c r="C511" s="24" t="s">
        <v>63</v>
      </c>
      <c r="D511" s="30">
        <v>50.09545774647888</v>
      </c>
      <c r="E511" s="30">
        <v>27.05919191919192</v>
      </c>
      <c r="F511" s="31">
        <v>46.89109150326798</v>
      </c>
    </row>
    <row r="512" spans="1:6" ht="15.75">
      <c r="A512" s="22" t="s">
        <v>49</v>
      </c>
      <c r="B512" s="23" t="s">
        <v>50</v>
      </c>
      <c r="C512" s="24"/>
      <c r="D512" s="32"/>
      <c r="E512" s="32"/>
      <c r="F512" s="33"/>
    </row>
    <row r="513" spans="1:6" ht="15.75">
      <c r="A513" s="22"/>
      <c r="B513" s="37" t="s">
        <v>39</v>
      </c>
      <c r="C513" s="24"/>
      <c r="D513" s="32"/>
      <c r="E513" s="32"/>
      <c r="F513" s="33"/>
    </row>
    <row r="514" spans="1:6" ht="15.75">
      <c r="A514" s="22"/>
      <c r="B514" s="23" t="s">
        <v>51</v>
      </c>
      <c r="C514" s="24" t="s">
        <v>6</v>
      </c>
      <c r="D514" s="30">
        <v>1000</v>
      </c>
      <c r="E514" s="30">
        <v>1000</v>
      </c>
      <c r="F514" s="31">
        <v>1000</v>
      </c>
    </row>
    <row r="515" spans="1:6" ht="16.5" thickBot="1">
      <c r="A515" s="41"/>
      <c r="B515" s="42" t="s">
        <v>52</v>
      </c>
      <c r="C515" s="43" t="s">
        <v>6</v>
      </c>
      <c r="D515" s="76"/>
      <c r="E515" s="76"/>
      <c r="F515" s="85"/>
    </row>
    <row r="516" spans="1:6" ht="21" thickBot="1">
      <c r="A516" s="362" t="s">
        <v>187</v>
      </c>
      <c r="B516" s="363"/>
      <c r="C516" s="363"/>
      <c r="D516" s="363"/>
      <c r="E516" s="363"/>
      <c r="F516" s="364"/>
    </row>
    <row r="517" spans="1:6" ht="32.25" thickBot="1">
      <c r="A517" s="14" t="s">
        <v>53</v>
      </c>
      <c r="B517" s="15" t="s">
        <v>0</v>
      </c>
      <c r="C517" s="15" t="s">
        <v>1</v>
      </c>
      <c r="D517" s="15" t="s">
        <v>55</v>
      </c>
      <c r="E517" s="15" t="s">
        <v>124</v>
      </c>
      <c r="F517" s="16" t="s">
        <v>54</v>
      </c>
    </row>
    <row r="518" spans="1:6" ht="16.5" thickBot="1">
      <c r="A518" s="14"/>
      <c r="B518" s="15"/>
      <c r="C518" s="15"/>
      <c r="D518" s="15">
        <v>2016</v>
      </c>
      <c r="E518" s="15">
        <v>2017</v>
      </c>
      <c r="F518" s="16">
        <v>2018</v>
      </c>
    </row>
    <row r="519" spans="1:6" ht="15.75">
      <c r="A519" s="17" t="s">
        <v>2</v>
      </c>
      <c r="B519" s="18" t="s">
        <v>3</v>
      </c>
      <c r="C519" s="19"/>
      <c r="D519" s="79"/>
      <c r="E519" s="79"/>
      <c r="F519" s="80"/>
    </row>
    <row r="520" spans="1:6" ht="15.75">
      <c r="A520" s="22" t="s">
        <v>4</v>
      </c>
      <c r="B520" s="23" t="s">
        <v>5</v>
      </c>
      <c r="C520" s="24" t="s">
        <v>6</v>
      </c>
      <c r="D520" s="20">
        <v>22768087</v>
      </c>
      <c r="E520" s="20">
        <v>22739189.698678065</v>
      </c>
      <c r="F520" s="21">
        <v>23529121.415828966</v>
      </c>
    </row>
    <row r="521" spans="1:6" ht="15.75">
      <c r="A521" s="22" t="s">
        <v>7</v>
      </c>
      <c r="B521" s="23" t="s">
        <v>8</v>
      </c>
      <c r="C521" s="24" t="s">
        <v>6</v>
      </c>
      <c r="D521" s="20">
        <v>1069036</v>
      </c>
      <c r="E521" s="20">
        <v>-158661.3354204367</v>
      </c>
      <c r="F521" s="21">
        <v>-164173.03670772605</v>
      </c>
    </row>
    <row r="522" spans="1:6" ht="15.75">
      <c r="A522" s="22" t="s">
        <v>9</v>
      </c>
      <c r="B522" s="23" t="s">
        <v>10</v>
      </c>
      <c r="C522" s="24" t="s">
        <v>6</v>
      </c>
      <c r="D522" s="20">
        <v>1890173</v>
      </c>
      <c r="E522" s="20">
        <v>484699.4416296733</v>
      </c>
      <c r="F522" s="21">
        <v>503755.26194238395</v>
      </c>
    </row>
    <row r="523" spans="1:6" ht="15.75">
      <c r="A523" s="22" t="s">
        <v>11</v>
      </c>
      <c r="B523" s="23" t="s">
        <v>12</v>
      </c>
      <c r="C523" s="24" t="s">
        <v>6</v>
      </c>
      <c r="D523" s="20">
        <v>1110316</v>
      </c>
      <c r="E523" s="20">
        <v>126530.6043159753</v>
      </c>
      <c r="F523" s="21">
        <v>131505.1189384743</v>
      </c>
    </row>
    <row r="524" spans="1:6" ht="15.75">
      <c r="A524" s="22" t="s">
        <v>13</v>
      </c>
      <c r="B524" s="23" t="s">
        <v>14</v>
      </c>
      <c r="C524" s="24"/>
      <c r="D524" s="20"/>
      <c r="E524" s="20"/>
      <c r="F524" s="21"/>
    </row>
    <row r="525" spans="1:6" ht="47.25">
      <c r="A525" s="22" t="s">
        <v>15</v>
      </c>
      <c r="B525" s="23" t="s">
        <v>60</v>
      </c>
      <c r="C525" s="24" t="s">
        <v>16</v>
      </c>
      <c r="D525" s="20"/>
      <c r="E525" s="20"/>
      <c r="F525" s="21"/>
    </row>
    <row r="526" spans="1:6" ht="31.5">
      <c r="A526" s="22" t="s">
        <v>17</v>
      </c>
      <c r="B526" s="23" t="s">
        <v>59</v>
      </c>
      <c r="C526" s="24"/>
      <c r="D526" s="60"/>
      <c r="E526" s="60"/>
      <c r="F526" s="61"/>
    </row>
    <row r="527" spans="1:6" ht="15.75">
      <c r="A527" s="22" t="s">
        <v>18</v>
      </c>
      <c r="B527" s="23" t="s">
        <v>125</v>
      </c>
      <c r="C527" s="24" t="s">
        <v>19</v>
      </c>
      <c r="D527" s="60"/>
      <c r="E527" s="60"/>
      <c r="F527" s="61"/>
    </row>
    <row r="528" spans="1:6" ht="15.75">
      <c r="A528" s="22" t="s">
        <v>20</v>
      </c>
      <c r="B528" s="23" t="s">
        <v>126</v>
      </c>
      <c r="C528" s="24" t="s">
        <v>21</v>
      </c>
      <c r="D528" s="60"/>
      <c r="E528" s="60"/>
      <c r="F528" s="61"/>
    </row>
    <row r="529" spans="1:6" ht="15.75">
      <c r="A529" s="27" t="s">
        <v>22</v>
      </c>
      <c r="B529" s="28" t="s">
        <v>127</v>
      </c>
      <c r="C529" s="29" t="s">
        <v>19</v>
      </c>
      <c r="D529" s="30">
        <v>0.596</v>
      </c>
      <c r="E529" s="30">
        <v>0.595</v>
      </c>
      <c r="F529" s="31">
        <v>0.595</v>
      </c>
    </row>
    <row r="530" spans="1:6" ht="31.5">
      <c r="A530" s="22" t="s">
        <v>57</v>
      </c>
      <c r="B530" s="23" t="s">
        <v>135</v>
      </c>
      <c r="C530" s="24" t="s">
        <v>58</v>
      </c>
      <c r="D530" s="30">
        <v>4833.2</v>
      </c>
      <c r="E530" s="30">
        <v>4225.9</v>
      </c>
      <c r="F530" s="31">
        <v>4500</v>
      </c>
    </row>
    <row r="531" spans="1:6" ht="15.75">
      <c r="A531" s="22" t="s">
        <v>24</v>
      </c>
      <c r="B531" s="23" t="s">
        <v>129</v>
      </c>
      <c r="C531" s="24" t="s">
        <v>23</v>
      </c>
      <c r="D531" s="30"/>
      <c r="E531" s="30"/>
      <c r="F531" s="31"/>
    </row>
    <row r="532" spans="1:6" ht="31.5">
      <c r="A532" s="22" t="s">
        <v>25</v>
      </c>
      <c r="B532" s="23" t="s">
        <v>121</v>
      </c>
      <c r="C532" s="24" t="s">
        <v>16</v>
      </c>
      <c r="D532" s="86" t="s">
        <v>188</v>
      </c>
      <c r="E532" s="87">
        <v>0.0322</v>
      </c>
      <c r="F532" s="88">
        <v>0.0322</v>
      </c>
    </row>
    <row r="533" spans="1:6" ht="31.5">
      <c r="A533" s="22" t="s">
        <v>26</v>
      </c>
      <c r="B533" s="23" t="s">
        <v>122</v>
      </c>
      <c r="C533" s="24"/>
      <c r="D533" s="32" t="s">
        <v>189</v>
      </c>
      <c r="E533" s="32" t="s">
        <v>189</v>
      </c>
      <c r="F533" s="33" t="s">
        <v>189</v>
      </c>
    </row>
    <row r="534" spans="1:6" ht="31.5">
      <c r="A534" s="22" t="s">
        <v>27</v>
      </c>
      <c r="B534" s="23" t="s">
        <v>130</v>
      </c>
      <c r="C534" s="24" t="s">
        <v>21</v>
      </c>
      <c r="D534" s="30"/>
      <c r="E534" s="30"/>
      <c r="F534" s="31"/>
    </row>
    <row r="535" spans="1:6" ht="15.75">
      <c r="A535" s="22" t="s">
        <v>28</v>
      </c>
      <c r="B535" s="23" t="s">
        <v>29</v>
      </c>
      <c r="C535" s="24" t="s">
        <v>6</v>
      </c>
      <c r="D535" s="30">
        <v>12324.7717107473</v>
      </c>
      <c r="E535" s="30">
        <v>26864.93549663911</v>
      </c>
      <c r="F535" s="31">
        <v>32672.775042499998</v>
      </c>
    </row>
    <row r="536" spans="1:6" ht="47.25">
      <c r="A536" s="22" t="s">
        <v>30</v>
      </c>
      <c r="B536" s="23" t="s">
        <v>131</v>
      </c>
      <c r="C536" s="24" t="s">
        <v>6</v>
      </c>
      <c r="D536" s="30">
        <v>8573.38696</v>
      </c>
      <c r="E536" s="30">
        <v>9050.73</v>
      </c>
      <c r="F536" s="31">
        <v>12382.63056</v>
      </c>
    </row>
    <row r="537" spans="1:6" ht="15.75">
      <c r="A537" s="22"/>
      <c r="B537" s="23" t="s">
        <v>61</v>
      </c>
      <c r="C537" s="24"/>
      <c r="D537" s="30"/>
      <c r="E537" s="30"/>
      <c r="F537" s="31"/>
    </row>
    <row r="538" spans="1:6" ht="15.75">
      <c r="A538" s="22"/>
      <c r="B538" s="23" t="s">
        <v>31</v>
      </c>
      <c r="C538" s="24"/>
      <c r="D538" s="30">
        <v>2717.4</v>
      </c>
      <c r="E538" s="30">
        <v>2556.09</v>
      </c>
      <c r="F538" s="31">
        <v>2968.759</v>
      </c>
    </row>
    <row r="539" spans="1:6" ht="15.75">
      <c r="A539" s="22"/>
      <c r="B539" s="23" t="s">
        <v>32</v>
      </c>
      <c r="C539" s="24"/>
      <c r="D539" s="30">
        <v>0</v>
      </c>
      <c r="E539" s="30">
        <v>0</v>
      </c>
      <c r="F539" s="31">
        <v>1021</v>
      </c>
    </row>
    <row r="540" spans="1:6" ht="15.75">
      <c r="A540" s="22"/>
      <c r="B540" s="23" t="s">
        <v>33</v>
      </c>
      <c r="C540" s="24"/>
      <c r="D540" s="30">
        <v>1310.9283</v>
      </c>
      <c r="E540" s="30">
        <v>1761.13</v>
      </c>
      <c r="F540" s="31">
        <v>2583.63274</v>
      </c>
    </row>
    <row r="541" spans="1:6" ht="15.75">
      <c r="A541" s="22" t="s">
        <v>34</v>
      </c>
      <c r="B541" s="23" t="s">
        <v>132</v>
      </c>
      <c r="C541" s="24" t="s">
        <v>6</v>
      </c>
      <c r="D541" s="30">
        <v>3384.31</v>
      </c>
      <c r="E541" s="30">
        <v>17518.13</v>
      </c>
      <c r="F541" s="31">
        <v>19932.3644825</v>
      </c>
    </row>
    <row r="542" spans="1:6" ht="31.5">
      <c r="A542" s="22" t="s">
        <v>35</v>
      </c>
      <c r="B542" s="23" t="s">
        <v>62</v>
      </c>
      <c r="C542" s="24" t="s">
        <v>6</v>
      </c>
      <c r="D542" s="30"/>
      <c r="E542" s="30">
        <v>0</v>
      </c>
      <c r="F542" s="31"/>
    </row>
    <row r="543" spans="1:6" ht="31.5">
      <c r="A543" s="22" t="s">
        <v>36</v>
      </c>
      <c r="B543" s="23" t="s">
        <v>65</v>
      </c>
      <c r="C543" s="24" t="s">
        <v>6</v>
      </c>
      <c r="D543" s="30"/>
      <c r="E543" s="30"/>
      <c r="F543" s="31"/>
    </row>
    <row r="544" spans="1:6" ht="15.75">
      <c r="A544" s="22" t="s">
        <v>37</v>
      </c>
      <c r="B544" s="23" t="s">
        <v>38</v>
      </c>
      <c r="C544" s="24"/>
      <c r="D544" s="30"/>
      <c r="E544" s="30"/>
      <c r="F544" s="31"/>
    </row>
    <row r="545" spans="1:6" ht="15.75">
      <c r="A545" s="22"/>
      <c r="B545" s="37" t="s">
        <v>39</v>
      </c>
      <c r="C545" s="24"/>
      <c r="D545" s="30"/>
      <c r="E545" s="30"/>
      <c r="F545" s="31"/>
    </row>
    <row r="546" spans="1:6" ht="15.75">
      <c r="A546" s="22"/>
      <c r="B546" s="23" t="s">
        <v>133</v>
      </c>
      <c r="C546" s="24" t="s">
        <v>40</v>
      </c>
      <c r="D546" s="30">
        <v>273.175</v>
      </c>
      <c r="E546" s="30">
        <v>290.95</v>
      </c>
      <c r="F546" s="31">
        <v>290.95</v>
      </c>
    </row>
    <row r="547" spans="1:6" ht="15.75">
      <c r="A547" s="22"/>
      <c r="B547" s="23" t="s">
        <v>134</v>
      </c>
      <c r="C547" s="24" t="s">
        <v>41</v>
      </c>
      <c r="D547" s="30">
        <v>9.947469570787957</v>
      </c>
      <c r="E547" s="30">
        <v>8.785323938821104</v>
      </c>
      <c r="F547" s="31">
        <v>10.20367417081973</v>
      </c>
    </row>
    <row r="548" spans="1:6" ht="15.75">
      <c r="A548" s="22" t="s">
        <v>42</v>
      </c>
      <c r="B548" s="23" t="s">
        <v>43</v>
      </c>
      <c r="C548" s="24"/>
      <c r="D548" s="30"/>
      <c r="E548" s="30"/>
      <c r="F548" s="31"/>
    </row>
    <row r="549" spans="1:6" ht="15.75">
      <c r="A549" s="22" t="s">
        <v>44</v>
      </c>
      <c r="B549" s="23" t="s">
        <v>45</v>
      </c>
      <c r="C549" s="24" t="s">
        <v>46</v>
      </c>
      <c r="D549" s="30">
        <v>5</v>
      </c>
      <c r="E549" s="30">
        <v>5</v>
      </c>
      <c r="F549" s="31">
        <v>5</v>
      </c>
    </row>
    <row r="550" spans="1:6" ht="31.5">
      <c r="A550" s="22" t="s">
        <v>47</v>
      </c>
      <c r="B550" s="23" t="s">
        <v>48</v>
      </c>
      <c r="C550" s="24" t="s">
        <v>63</v>
      </c>
      <c r="D550" s="30">
        <v>45.290000000000006</v>
      </c>
      <c r="E550" s="30">
        <v>42.6015</v>
      </c>
      <c r="F550" s="31">
        <v>49.47931666666666</v>
      </c>
    </row>
    <row r="551" spans="1:6" ht="15.75">
      <c r="A551" s="22" t="s">
        <v>49</v>
      </c>
      <c r="B551" s="23" t="s">
        <v>50</v>
      </c>
      <c r="C551" s="24"/>
      <c r="D551" s="32"/>
      <c r="E551" s="32"/>
      <c r="F551" s="33"/>
    </row>
    <row r="552" spans="1:6" ht="15.75">
      <c r="A552" s="22"/>
      <c r="B552" s="37" t="s">
        <v>39</v>
      </c>
      <c r="C552" s="24"/>
      <c r="D552" s="32"/>
      <c r="E552" s="32"/>
      <c r="F552" s="33"/>
    </row>
    <row r="553" spans="1:6" ht="15.75">
      <c r="A553" s="22"/>
      <c r="B553" s="23" t="s">
        <v>51</v>
      </c>
      <c r="C553" s="24" t="s">
        <v>6</v>
      </c>
      <c r="D553" s="30">
        <v>1000</v>
      </c>
      <c r="E553" s="30">
        <v>1000</v>
      </c>
      <c r="F553" s="31">
        <v>1000</v>
      </c>
    </row>
    <row r="554" spans="1:6" ht="16.5" thickBot="1">
      <c r="A554" s="41"/>
      <c r="B554" s="42" t="s">
        <v>52</v>
      </c>
      <c r="C554" s="43" t="s">
        <v>6</v>
      </c>
      <c r="D554" s="44"/>
      <c r="E554" s="44"/>
      <c r="F554" s="45"/>
    </row>
    <row r="555" spans="1:6" ht="21" thickBot="1">
      <c r="A555" s="365" t="s">
        <v>224</v>
      </c>
      <c r="B555" s="366"/>
      <c r="C555" s="366"/>
      <c r="D555" s="366"/>
      <c r="E555" s="366"/>
      <c r="F555" s="367"/>
    </row>
    <row r="556" spans="1:6" ht="21" thickBot="1">
      <c r="A556" s="368" t="s">
        <v>225</v>
      </c>
      <c r="B556" s="369"/>
      <c r="C556" s="369"/>
      <c r="D556" s="369"/>
      <c r="E556" s="369"/>
      <c r="F556" s="370"/>
    </row>
    <row r="557" spans="1:6" ht="32.25" thickBot="1">
      <c r="A557" s="14" t="s">
        <v>53</v>
      </c>
      <c r="B557" s="15" t="s">
        <v>0</v>
      </c>
      <c r="C557" s="15" t="s">
        <v>1</v>
      </c>
      <c r="D557" s="15" t="s">
        <v>55</v>
      </c>
      <c r="E557" s="15" t="s">
        <v>124</v>
      </c>
      <c r="F557" s="16" t="s">
        <v>54</v>
      </c>
    </row>
    <row r="558" spans="1:6" ht="16.5" thickBot="1">
      <c r="A558" s="14"/>
      <c r="B558" s="15"/>
      <c r="C558" s="15"/>
      <c r="D558" s="15">
        <v>2016</v>
      </c>
      <c r="E558" s="15">
        <v>2017</v>
      </c>
      <c r="F558" s="16">
        <v>2018</v>
      </c>
    </row>
    <row r="559" spans="1:6" ht="15.75">
      <c r="A559" s="17" t="s">
        <v>2</v>
      </c>
      <c r="B559" s="18" t="s">
        <v>3</v>
      </c>
      <c r="C559" s="19"/>
      <c r="D559" s="79"/>
      <c r="E559" s="79"/>
      <c r="F559" s="80"/>
    </row>
    <row r="560" spans="1:6" ht="15.75">
      <c r="A560" s="22" t="s">
        <v>4</v>
      </c>
      <c r="B560" s="23" t="s">
        <v>5</v>
      </c>
      <c r="C560" s="24" t="s">
        <v>6</v>
      </c>
      <c r="D560" s="20">
        <v>22768087</v>
      </c>
      <c r="E560" s="20">
        <v>22739189.698678065</v>
      </c>
      <c r="F560" s="21">
        <v>23529121.415828966</v>
      </c>
    </row>
    <row r="561" spans="1:6" ht="15.75">
      <c r="A561" s="22" t="s">
        <v>7</v>
      </c>
      <c r="B561" s="23" t="s">
        <v>8</v>
      </c>
      <c r="C561" s="24" t="s">
        <v>6</v>
      </c>
      <c r="D561" s="20">
        <v>1069036</v>
      </c>
      <c r="E561" s="20">
        <v>-158661.3354204367</v>
      </c>
      <c r="F561" s="21">
        <v>-164173.03670772605</v>
      </c>
    </row>
    <row r="562" spans="1:6" ht="15.75">
      <c r="A562" s="22" t="s">
        <v>9</v>
      </c>
      <c r="B562" s="23" t="s">
        <v>10</v>
      </c>
      <c r="C562" s="24" t="s">
        <v>6</v>
      </c>
      <c r="D562" s="20">
        <v>1890173</v>
      </c>
      <c r="E562" s="20">
        <v>484699.4416296733</v>
      </c>
      <c r="F562" s="21">
        <v>503755.26194238395</v>
      </c>
    </row>
    <row r="563" spans="1:6" ht="15.75">
      <c r="A563" s="22" t="s">
        <v>11</v>
      </c>
      <c r="B563" s="23" t="s">
        <v>12</v>
      </c>
      <c r="C563" s="24" t="s">
        <v>6</v>
      </c>
      <c r="D563" s="20">
        <v>1110316</v>
      </c>
      <c r="E563" s="20">
        <v>126530.6043159753</v>
      </c>
      <c r="F563" s="21">
        <v>131505.1189384743</v>
      </c>
    </row>
    <row r="564" spans="1:6" ht="15.75">
      <c r="A564" s="22" t="s">
        <v>13</v>
      </c>
      <c r="B564" s="23" t="s">
        <v>14</v>
      </c>
      <c r="C564" s="24"/>
      <c r="D564" s="20"/>
      <c r="E564" s="20"/>
      <c r="F564" s="21"/>
    </row>
    <row r="565" spans="1:6" ht="47.25">
      <c r="A565" s="22" t="s">
        <v>15</v>
      </c>
      <c r="B565" s="23" t="s">
        <v>60</v>
      </c>
      <c r="C565" s="24" t="s">
        <v>16</v>
      </c>
      <c r="D565" s="20"/>
      <c r="E565" s="20"/>
      <c r="F565" s="21"/>
    </row>
    <row r="566" spans="1:6" ht="31.5">
      <c r="A566" s="22" t="s">
        <v>17</v>
      </c>
      <c r="B566" s="23" t="s">
        <v>59</v>
      </c>
      <c r="C566" s="24"/>
      <c r="D566" s="60"/>
      <c r="E566" s="60"/>
      <c r="F566" s="61"/>
    </row>
    <row r="567" spans="1:6" ht="15.75">
      <c r="A567" s="22" t="s">
        <v>18</v>
      </c>
      <c r="B567" s="23" t="s">
        <v>125</v>
      </c>
      <c r="C567" s="24" t="s">
        <v>19</v>
      </c>
      <c r="D567" s="25"/>
      <c r="E567" s="25"/>
      <c r="F567" s="26"/>
    </row>
    <row r="568" spans="1:6" ht="15.75">
      <c r="A568" s="22" t="s">
        <v>20</v>
      </c>
      <c r="B568" s="23" t="s">
        <v>126</v>
      </c>
      <c r="C568" s="24" t="s">
        <v>21</v>
      </c>
      <c r="D568" s="25"/>
      <c r="E568" s="25"/>
      <c r="F568" s="26"/>
    </row>
    <row r="569" spans="1:6" ht="15.75">
      <c r="A569" s="27" t="s">
        <v>22</v>
      </c>
      <c r="B569" s="28" t="s">
        <v>127</v>
      </c>
      <c r="C569" s="29" t="s">
        <v>19</v>
      </c>
      <c r="D569" s="30">
        <v>349.28</v>
      </c>
      <c r="E569" s="30">
        <v>323.715</v>
      </c>
      <c r="F569" s="31">
        <v>304.6758</v>
      </c>
    </row>
    <row r="570" spans="1:6" ht="31.5">
      <c r="A570" s="22" t="s">
        <v>57</v>
      </c>
      <c r="B570" s="23" t="s">
        <v>135</v>
      </c>
      <c r="C570" s="24" t="s">
        <v>58</v>
      </c>
      <c r="D570" s="30">
        <v>2351605.207</v>
      </c>
      <c r="E570" s="30">
        <v>2548674</v>
      </c>
      <c r="F570" s="31">
        <v>2561867.864</v>
      </c>
    </row>
    <row r="571" spans="1:6" ht="15.75">
      <c r="A571" s="22" t="s">
        <v>24</v>
      </c>
      <c r="B571" s="23" t="s">
        <v>129</v>
      </c>
      <c r="C571" s="24" t="s">
        <v>23</v>
      </c>
      <c r="D571" s="30"/>
      <c r="E571" s="30"/>
      <c r="F571" s="31"/>
    </row>
    <row r="572" spans="1:6" ht="31.5">
      <c r="A572" s="22" t="s">
        <v>25</v>
      </c>
      <c r="B572" s="23" t="s">
        <v>121</v>
      </c>
      <c r="C572" s="24" t="s">
        <v>16</v>
      </c>
      <c r="D572" s="81" t="s">
        <v>226</v>
      </c>
      <c r="E572" s="82" t="s">
        <v>226</v>
      </c>
      <c r="F572" s="83" t="s">
        <v>226</v>
      </c>
    </row>
    <row r="573" spans="1:6" ht="47.25">
      <c r="A573" s="22" t="s">
        <v>26</v>
      </c>
      <c r="B573" s="23" t="s">
        <v>122</v>
      </c>
      <c r="C573" s="24"/>
      <c r="D573" s="32" t="s">
        <v>227</v>
      </c>
      <c r="E573" s="32" t="s">
        <v>227</v>
      </c>
      <c r="F573" s="33" t="s">
        <v>227</v>
      </c>
    </row>
    <row r="574" spans="1:6" ht="31.5">
      <c r="A574" s="22" t="s">
        <v>27</v>
      </c>
      <c r="B574" s="23" t="s">
        <v>130</v>
      </c>
      <c r="C574" s="24" t="s">
        <v>21</v>
      </c>
      <c r="D574" s="30"/>
      <c r="E574" s="30"/>
      <c r="F574" s="31"/>
    </row>
    <row r="575" spans="1:6" ht="15.75">
      <c r="A575" s="22" t="s">
        <v>28</v>
      </c>
      <c r="B575" s="23" t="s">
        <v>29</v>
      </c>
      <c r="C575" s="24" t="s">
        <v>6</v>
      </c>
      <c r="D575" s="30">
        <v>597002.9981221611</v>
      </c>
      <c r="E575" s="30">
        <v>633465.1099999999</v>
      </c>
      <c r="F575" s="31">
        <v>770552.7685647173</v>
      </c>
    </row>
    <row r="576" spans="1:6" ht="47.25">
      <c r="A576" s="22" t="s">
        <v>30</v>
      </c>
      <c r="B576" s="23" t="s">
        <v>131</v>
      </c>
      <c r="C576" s="24" t="s">
        <v>6</v>
      </c>
      <c r="D576" s="30">
        <v>234656.51212263817</v>
      </c>
      <c r="E576" s="30">
        <v>241340.07</v>
      </c>
      <c r="F576" s="31">
        <v>313206.2554044189</v>
      </c>
    </row>
    <row r="577" spans="1:6" ht="15.75">
      <c r="A577" s="22"/>
      <c r="B577" s="23" t="s">
        <v>61</v>
      </c>
      <c r="C577" s="24"/>
      <c r="D577" s="30"/>
      <c r="E577" s="30"/>
      <c r="F577" s="31"/>
    </row>
    <row r="578" spans="1:6" ht="15.75">
      <c r="A578" s="22"/>
      <c r="B578" s="23" t="s">
        <v>31</v>
      </c>
      <c r="C578" s="24"/>
      <c r="D578" s="30">
        <v>63160.14807</v>
      </c>
      <c r="E578" s="30">
        <v>64897.32</v>
      </c>
      <c r="F578" s="31">
        <v>84037.691888</v>
      </c>
    </row>
    <row r="579" spans="1:6" ht="15.75">
      <c r="A579" s="22"/>
      <c r="B579" s="23" t="s">
        <v>32</v>
      </c>
      <c r="C579" s="24"/>
      <c r="D579" s="30">
        <v>10735.360230000002</v>
      </c>
      <c r="E579" s="30">
        <v>54844.96</v>
      </c>
      <c r="F579" s="31">
        <v>61453</v>
      </c>
    </row>
    <row r="580" spans="1:6" ht="15.75">
      <c r="A580" s="22"/>
      <c r="B580" s="23" t="s">
        <v>33</v>
      </c>
      <c r="C580" s="24"/>
      <c r="D580" s="30">
        <v>14692.989999999998</v>
      </c>
      <c r="E580" s="30">
        <v>7374.47</v>
      </c>
      <c r="F580" s="31">
        <v>14778.069999999998</v>
      </c>
    </row>
    <row r="581" spans="1:6" ht="15.75">
      <c r="A581" s="22" t="s">
        <v>34</v>
      </c>
      <c r="B581" s="23" t="s">
        <v>132</v>
      </c>
      <c r="C581" s="24" t="s">
        <v>6</v>
      </c>
      <c r="D581" s="30">
        <v>362346.48599952296</v>
      </c>
      <c r="E581" s="30">
        <v>390288.82999999996</v>
      </c>
      <c r="F581" s="31">
        <v>443791.39333029836</v>
      </c>
    </row>
    <row r="582" spans="1:6" ht="31.5">
      <c r="A582" s="22" t="s">
        <v>35</v>
      </c>
      <c r="B582" s="23" t="s">
        <v>62</v>
      </c>
      <c r="C582" s="24" t="s">
        <v>6</v>
      </c>
      <c r="D582" s="30">
        <v>0</v>
      </c>
      <c r="E582" s="30">
        <v>1836.21</v>
      </c>
      <c r="F582" s="31">
        <v>13555.119830000029</v>
      </c>
    </row>
    <row r="583" spans="1:6" ht="31.5">
      <c r="A583" s="22" t="s">
        <v>36</v>
      </c>
      <c r="B583" s="23" t="s">
        <v>65</v>
      </c>
      <c r="C583" s="24" t="s">
        <v>6</v>
      </c>
      <c r="D583" s="30">
        <v>0</v>
      </c>
      <c r="E583" s="30">
        <v>0</v>
      </c>
      <c r="F583" s="31">
        <v>0</v>
      </c>
    </row>
    <row r="584" spans="1:6" ht="47.25">
      <c r="A584" s="22" t="s">
        <v>37</v>
      </c>
      <c r="B584" s="23" t="s">
        <v>38</v>
      </c>
      <c r="C584" s="24"/>
      <c r="D584" s="39" t="s">
        <v>228</v>
      </c>
      <c r="E584" s="39" t="s">
        <v>229</v>
      </c>
      <c r="F584" s="72" t="s">
        <v>229</v>
      </c>
    </row>
    <row r="585" spans="1:6" ht="15.75">
      <c r="A585" s="22"/>
      <c r="B585" s="37" t="s">
        <v>39</v>
      </c>
      <c r="C585" s="24"/>
      <c r="D585" s="30"/>
      <c r="E585" s="30"/>
      <c r="F585" s="31"/>
    </row>
    <row r="586" spans="1:6" ht="15.75">
      <c r="A586" s="22"/>
      <c r="B586" s="23" t="s">
        <v>133</v>
      </c>
      <c r="C586" s="24" t="s">
        <v>40</v>
      </c>
      <c r="D586" s="30">
        <v>8305.7</v>
      </c>
      <c r="E586" s="30">
        <v>8146.42</v>
      </c>
      <c r="F586" s="31">
        <v>10764.880000000001</v>
      </c>
    </row>
    <row r="587" spans="1:6" ht="15.75">
      <c r="A587" s="22"/>
      <c r="B587" s="23" t="s">
        <v>134</v>
      </c>
      <c r="C587" s="24" t="s">
        <v>41</v>
      </c>
      <c r="D587" s="30">
        <v>28.252466634075173</v>
      </c>
      <c r="E587" s="30">
        <v>29.62529184598879</v>
      </c>
      <c r="F587" s="31">
        <v>29.09519245959257</v>
      </c>
    </row>
    <row r="588" spans="1:6" ht="15.75">
      <c r="A588" s="22" t="s">
        <v>42</v>
      </c>
      <c r="B588" s="23" t="s">
        <v>43</v>
      </c>
      <c r="C588" s="24"/>
      <c r="D588" s="30"/>
      <c r="E588" s="30"/>
      <c r="F588" s="31"/>
    </row>
    <row r="589" spans="1:6" ht="15.75">
      <c r="A589" s="22" t="s">
        <v>44</v>
      </c>
      <c r="B589" s="23" t="s">
        <v>45</v>
      </c>
      <c r="C589" s="24" t="s">
        <v>46</v>
      </c>
      <c r="D589" s="30">
        <v>212</v>
      </c>
      <c r="E589" s="30">
        <v>173.84</v>
      </c>
      <c r="F589" s="31">
        <v>173.61999999999998</v>
      </c>
    </row>
    <row r="590" spans="1:6" ht="31.5">
      <c r="A590" s="22" t="s">
        <v>47</v>
      </c>
      <c r="B590" s="23" t="s">
        <v>48</v>
      </c>
      <c r="C590" s="24" t="s">
        <v>63</v>
      </c>
      <c r="D590" s="30">
        <v>24.827102228773587</v>
      </c>
      <c r="E590" s="30">
        <v>31.10969857340083</v>
      </c>
      <c r="F590" s="31">
        <v>40.33602690166264</v>
      </c>
    </row>
    <row r="591" spans="1:6" ht="15.75">
      <c r="A591" s="22" t="s">
        <v>49</v>
      </c>
      <c r="B591" s="23" t="s">
        <v>50</v>
      </c>
      <c r="C591" s="24"/>
      <c r="D591" s="32"/>
      <c r="E591" s="32"/>
      <c r="F591" s="33"/>
    </row>
    <row r="592" spans="1:6" ht="15.75">
      <c r="A592" s="22"/>
      <c r="B592" s="37" t="s">
        <v>39</v>
      </c>
      <c r="C592" s="24"/>
      <c r="D592" s="32"/>
      <c r="E592" s="32"/>
      <c r="F592" s="33"/>
    </row>
    <row r="593" spans="1:6" ht="15.75">
      <c r="A593" s="22"/>
      <c r="B593" s="23" t="s">
        <v>51</v>
      </c>
      <c r="C593" s="24" t="s">
        <v>6</v>
      </c>
      <c r="D593" s="30">
        <v>1000</v>
      </c>
      <c r="E593" s="30">
        <v>1000</v>
      </c>
      <c r="F593" s="31">
        <v>1000</v>
      </c>
    </row>
    <row r="594" spans="1:6" ht="16.5" thickBot="1">
      <c r="A594" s="41"/>
      <c r="B594" s="42" t="s">
        <v>52</v>
      </c>
      <c r="C594" s="43" t="s">
        <v>6</v>
      </c>
      <c r="D594" s="76"/>
      <c r="E594" s="76"/>
      <c r="F594" s="85"/>
    </row>
    <row r="595" spans="1:6" ht="21" thickBot="1">
      <c r="A595" s="368" t="s">
        <v>257</v>
      </c>
      <c r="B595" s="369"/>
      <c r="C595" s="369"/>
      <c r="D595" s="369"/>
      <c r="E595" s="369"/>
      <c r="F595" s="370"/>
    </row>
    <row r="596" spans="1:6" ht="32.25" thickBot="1">
      <c r="A596" s="14" t="s">
        <v>53</v>
      </c>
      <c r="B596" s="15" t="s">
        <v>0</v>
      </c>
      <c r="C596" s="15" t="s">
        <v>1</v>
      </c>
      <c r="D596" s="15" t="s">
        <v>55</v>
      </c>
      <c r="E596" s="15" t="s">
        <v>124</v>
      </c>
      <c r="F596" s="16" t="s">
        <v>54</v>
      </c>
    </row>
    <row r="597" spans="1:6" ht="16.5" thickBot="1">
      <c r="A597" s="14"/>
      <c r="B597" s="15"/>
      <c r="C597" s="15"/>
      <c r="D597" s="15">
        <v>2016</v>
      </c>
      <c r="E597" s="15">
        <v>2017</v>
      </c>
      <c r="F597" s="16">
        <v>2018</v>
      </c>
    </row>
    <row r="598" spans="1:6" ht="15.75">
      <c r="A598" s="17" t="s">
        <v>2</v>
      </c>
      <c r="B598" s="18" t="s">
        <v>3</v>
      </c>
      <c r="C598" s="19"/>
      <c r="D598" s="79"/>
      <c r="E598" s="79"/>
      <c r="F598" s="80"/>
    </row>
    <row r="599" spans="1:6" ht="15.75">
      <c r="A599" s="22" t="s">
        <v>4</v>
      </c>
      <c r="B599" s="23" t="s">
        <v>5</v>
      </c>
      <c r="C599" s="24" t="s">
        <v>6</v>
      </c>
      <c r="D599" s="20">
        <v>22768087</v>
      </c>
      <c r="E599" s="20">
        <v>22739189.698678065</v>
      </c>
      <c r="F599" s="21">
        <v>23529121.415828966</v>
      </c>
    </row>
    <row r="600" spans="1:6" ht="15.75">
      <c r="A600" s="22" t="s">
        <v>7</v>
      </c>
      <c r="B600" s="23" t="s">
        <v>8</v>
      </c>
      <c r="C600" s="24" t="s">
        <v>6</v>
      </c>
      <c r="D600" s="20">
        <v>1069036</v>
      </c>
      <c r="E600" s="20">
        <v>-158661.3354204367</v>
      </c>
      <c r="F600" s="21">
        <v>-164173.03670772605</v>
      </c>
    </row>
    <row r="601" spans="1:6" ht="15.75">
      <c r="A601" s="22" t="s">
        <v>9</v>
      </c>
      <c r="B601" s="23" t="s">
        <v>10</v>
      </c>
      <c r="C601" s="24" t="s">
        <v>6</v>
      </c>
      <c r="D601" s="20">
        <v>1890173</v>
      </c>
      <c r="E601" s="20">
        <v>484699.4416296733</v>
      </c>
      <c r="F601" s="21">
        <v>503755.26194238395</v>
      </c>
    </row>
    <row r="602" spans="1:6" ht="15.75">
      <c r="A602" s="22" t="s">
        <v>11</v>
      </c>
      <c r="B602" s="23" t="s">
        <v>12</v>
      </c>
      <c r="C602" s="24" t="s">
        <v>6</v>
      </c>
      <c r="D602" s="20">
        <v>1110316</v>
      </c>
      <c r="E602" s="20">
        <v>126530.6043159753</v>
      </c>
      <c r="F602" s="21">
        <v>131505.1189384743</v>
      </c>
    </row>
    <row r="603" spans="1:6" ht="15.75">
      <c r="A603" s="22" t="s">
        <v>13</v>
      </c>
      <c r="B603" s="23" t="s">
        <v>14</v>
      </c>
      <c r="C603" s="24"/>
      <c r="D603" s="20"/>
      <c r="E603" s="20"/>
      <c r="F603" s="21"/>
    </row>
    <row r="604" spans="1:6" ht="47.25">
      <c r="A604" s="22" t="s">
        <v>15</v>
      </c>
      <c r="B604" s="23" t="s">
        <v>60</v>
      </c>
      <c r="C604" s="24" t="s">
        <v>16</v>
      </c>
      <c r="D604" s="20"/>
      <c r="E604" s="20"/>
      <c r="F604" s="21"/>
    </row>
    <row r="605" spans="1:6" ht="31.5">
      <c r="A605" s="22" t="s">
        <v>17</v>
      </c>
      <c r="B605" s="23" t="s">
        <v>59</v>
      </c>
      <c r="C605" s="24"/>
      <c r="D605" s="60"/>
      <c r="E605" s="60"/>
      <c r="F605" s="61"/>
    </row>
    <row r="606" spans="1:6" ht="15.75">
      <c r="A606" s="22" t="s">
        <v>18</v>
      </c>
      <c r="B606" s="23" t="s">
        <v>125</v>
      </c>
      <c r="C606" s="24" t="s">
        <v>19</v>
      </c>
      <c r="D606" s="25"/>
      <c r="E606" s="25"/>
      <c r="F606" s="26"/>
    </row>
    <row r="607" spans="1:6" ht="15.75">
      <c r="A607" s="22" t="s">
        <v>20</v>
      </c>
      <c r="B607" s="23" t="s">
        <v>126</v>
      </c>
      <c r="C607" s="24" t="s">
        <v>21</v>
      </c>
      <c r="D607" s="25"/>
      <c r="E607" s="25"/>
      <c r="F607" s="26"/>
    </row>
    <row r="608" spans="1:6" ht="15.75">
      <c r="A608" s="27" t="s">
        <v>22</v>
      </c>
      <c r="B608" s="28" t="s">
        <v>127</v>
      </c>
      <c r="C608" s="29" t="s">
        <v>19</v>
      </c>
      <c r="D608" s="30">
        <v>22.192</v>
      </c>
      <c r="E608" s="30">
        <v>22.192</v>
      </c>
      <c r="F608" s="31">
        <v>23.71</v>
      </c>
    </row>
    <row r="609" spans="1:6" ht="31.5">
      <c r="A609" s="22" t="s">
        <v>57</v>
      </c>
      <c r="B609" s="23" t="s">
        <v>135</v>
      </c>
      <c r="C609" s="24" t="s">
        <v>58</v>
      </c>
      <c r="D609" s="30">
        <v>194.4</v>
      </c>
      <c r="E609" s="30">
        <v>194.4</v>
      </c>
      <c r="F609" s="31">
        <v>194.4</v>
      </c>
    </row>
    <row r="610" spans="1:6" ht="15.75">
      <c r="A610" s="22" t="s">
        <v>24</v>
      </c>
      <c r="B610" s="23" t="s">
        <v>129</v>
      </c>
      <c r="C610" s="24" t="s">
        <v>23</v>
      </c>
      <c r="D610" s="30"/>
      <c r="E610" s="30"/>
      <c r="F610" s="31"/>
    </row>
    <row r="611" spans="1:6" ht="31.5">
      <c r="A611" s="22" t="s">
        <v>25</v>
      </c>
      <c r="B611" s="23" t="s">
        <v>121</v>
      </c>
      <c r="C611" s="24" t="s">
        <v>16</v>
      </c>
      <c r="D611" s="81" t="s">
        <v>258</v>
      </c>
      <c r="E611" s="82" t="s">
        <v>259</v>
      </c>
      <c r="F611" s="83" t="s">
        <v>260</v>
      </c>
    </row>
    <row r="612" spans="1:6" ht="47.25">
      <c r="A612" s="22" t="s">
        <v>26</v>
      </c>
      <c r="B612" s="23" t="s">
        <v>122</v>
      </c>
      <c r="C612" s="24"/>
      <c r="D612" s="32" t="s">
        <v>227</v>
      </c>
      <c r="E612" s="32" t="s">
        <v>227</v>
      </c>
      <c r="F612" s="33" t="s">
        <v>227</v>
      </c>
    </row>
    <row r="613" spans="1:6" ht="31.5">
      <c r="A613" s="22" t="s">
        <v>27</v>
      </c>
      <c r="B613" s="23" t="s">
        <v>130</v>
      </c>
      <c r="C613" s="24" t="s">
        <v>21</v>
      </c>
      <c r="D613" s="30"/>
      <c r="E613" s="30"/>
      <c r="F613" s="31"/>
    </row>
    <row r="614" spans="1:6" ht="15.75">
      <c r="A614" s="22" t="s">
        <v>28</v>
      </c>
      <c r="B614" s="23" t="s">
        <v>29</v>
      </c>
      <c r="C614" s="24" t="s">
        <v>6</v>
      </c>
      <c r="D614" s="30">
        <v>28641.56</v>
      </c>
      <c r="E614" s="30">
        <v>28641.56</v>
      </c>
      <c r="F614" s="31">
        <v>23406.1</v>
      </c>
    </row>
    <row r="615" spans="1:6" ht="47.25">
      <c r="A615" s="22" t="s">
        <v>30</v>
      </c>
      <c r="B615" s="23" t="s">
        <v>131</v>
      </c>
      <c r="C615" s="24" t="s">
        <v>6</v>
      </c>
      <c r="D615" s="30"/>
      <c r="E615" s="30"/>
      <c r="F615" s="31"/>
    </row>
    <row r="616" spans="1:6" ht="15.75">
      <c r="A616" s="22"/>
      <c r="B616" s="23" t="s">
        <v>61</v>
      </c>
      <c r="C616" s="24"/>
      <c r="D616" s="30"/>
      <c r="E616" s="30"/>
      <c r="F616" s="31"/>
    </row>
    <row r="617" spans="1:6" ht="15.75">
      <c r="A617" s="22"/>
      <c r="B617" s="23" t="s">
        <v>31</v>
      </c>
      <c r="C617" s="24"/>
      <c r="D617" s="30"/>
      <c r="E617" s="30"/>
      <c r="F617" s="31"/>
    </row>
    <row r="618" spans="1:6" ht="15.75">
      <c r="A618" s="22"/>
      <c r="B618" s="23" t="s">
        <v>32</v>
      </c>
      <c r="C618" s="24"/>
      <c r="D618" s="30"/>
      <c r="E618" s="30"/>
      <c r="F618" s="31"/>
    </row>
    <row r="619" spans="1:6" ht="15.75">
      <c r="A619" s="22"/>
      <c r="B619" s="23" t="s">
        <v>33</v>
      </c>
      <c r="C619" s="24"/>
      <c r="D619" s="30"/>
      <c r="E619" s="30"/>
      <c r="F619" s="31"/>
    </row>
    <row r="620" spans="1:6" ht="15.75">
      <c r="A620" s="22" t="s">
        <v>34</v>
      </c>
      <c r="B620" s="23" t="s">
        <v>132</v>
      </c>
      <c r="C620" s="24" t="s">
        <v>6</v>
      </c>
      <c r="D620" s="30"/>
      <c r="E620" s="30"/>
      <c r="F620" s="31"/>
    </row>
    <row r="621" spans="1:6" ht="31.5">
      <c r="A621" s="22" t="s">
        <v>35</v>
      </c>
      <c r="B621" s="23" t="s">
        <v>62</v>
      </c>
      <c r="C621" s="24" t="s">
        <v>6</v>
      </c>
      <c r="D621" s="30"/>
      <c r="E621" s="30"/>
      <c r="F621" s="31"/>
    </row>
    <row r="622" spans="1:6" ht="31.5">
      <c r="A622" s="22" t="s">
        <v>36</v>
      </c>
      <c r="B622" s="23" t="s">
        <v>65</v>
      </c>
      <c r="C622" s="24" t="s">
        <v>6</v>
      </c>
      <c r="D622" s="30"/>
      <c r="E622" s="30"/>
      <c r="F622" s="31"/>
    </row>
    <row r="623" spans="1:6" ht="15.75">
      <c r="A623" s="22" t="s">
        <v>37</v>
      </c>
      <c r="B623" s="23" t="s">
        <v>38</v>
      </c>
      <c r="C623" s="24"/>
      <c r="D623" s="39"/>
      <c r="E623" s="39"/>
      <c r="F623" s="72"/>
    </row>
    <row r="624" spans="1:6" ht="15.75">
      <c r="A624" s="22"/>
      <c r="B624" s="37" t="s">
        <v>39</v>
      </c>
      <c r="C624" s="24"/>
      <c r="D624" s="30"/>
      <c r="E624" s="30"/>
      <c r="F624" s="31"/>
    </row>
    <row r="625" spans="1:6" ht="15.75">
      <c r="A625" s="22"/>
      <c r="B625" s="23" t="s">
        <v>133</v>
      </c>
      <c r="C625" s="24" t="s">
        <v>40</v>
      </c>
      <c r="D625" s="30">
        <v>241.8</v>
      </c>
      <c r="E625" s="30">
        <v>241.8</v>
      </c>
      <c r="F625" s="31">
        <v>326.43</v>
      </c>
    </row>
    <row r="626" spans="1:6" ht="15.75">
      <c r="A626" s="22"/>
      <c r="B626" s="23" t="s">
        <v>134</v>
      </c>
      <c r="C626" s="24" t="s">
        <v>41</v>
      </c>
      <c r="D626" s="30"/>
      <c r="E626" s="30"/>
      <c r="F626" s="31"/>
    </row>
    <row r="627" spans="1:6" ht="15.75">
      <c r="A627" s="22" t="s">
        <v>42</v>
      </c>
      <c r="B627" s="23" t="s">
        <v>43</v>
      </c>
      <c r="C627" s="24"/>
      <c r="D627" s="30"/>
      <c r="E627" s="30"/>
      <c r="F627" s="31"/>
    </row>
    <row r="628" spans="1:6" ht="15.75">
      <c r="A628" s="22" t="s">
        <v>44</v>
      </c>
      <c r="B628" s="23" t="s">
        <v>45</v>
      </c>
      <c r="C628" s="24" t="s">
        <v>46</v>
      </c>
      <c r="D628" s="30">
        <v>2.03</v>
      </c>
      <c r="E628" s="30">
        <v>2.03</v>
      </c>
      <c r="F628" s="31">
        <v>2.62</v>
      </c>
    </row>
    <row r="629" spans="1:6" ht="31.5">
      <c r="A629" s="22" t="s">
        <v>47</v>
      </c>
      <c r="B629" s="23" t="s">
        <v>48</v>
      </c>
      <c r="C629" s="24" t="s">
        <v>63</v>
      </c>
      <c r="D629" s="30">
        <v>38.84</v>
      </c>
      <c r="E629" s="30">
        <v>38.84</v>
      </c>
      <c r="F629" s="31">
        <v>49.25</v>
      </c>
    </row>
    <row r="630" spans="1:6" ht="15.75">
      <c r="A630" s="22" t="s">
        <v>49</v>
      </c>
      <c r="B630" s="23" t="s">
        <v>50</v>
      </c>
      <c r="C630" s="24"/>
      <c r="D630" s="32"/>
      <c r="E630" s="32"/>
      <c r="F630" s="33"/>
    </row>
    <row r="631" spans="1:6" ht="15.75">
      <c r="A631" s="22"/>
      <c r="B631" s="37" t="s">
        <v>39</v>
      </c>
      <c r="C631" s="24"/>
      <c r="D631" s="32"/>
      <c r="E631" s="32"/>
      <c r="F631" s="33"/>
    </row>
    <row r="632" spans="1:6" ht="15.75">
      <c r="A632" s="22"/>
      <c r="B632" s="23" t="s">
        <v>51</v>
      </c>
      <c r="C632" s="24" t="s">
        <v>6</v>
      </c>
      <c r="D632" s="30">
        <v>1000</v>
      </c>
      <c r="E632" s="30">
        <v>1000</v>
      </c>
      <c r="F632" s="31">
        <v>1000</v>
      </c>
    </row>
    <row r="633" spans="1:6" ht="16.5" thickBot="1">
      <c r="A633" s="41"/>
      <c r="B633" s="42" t="s">
        <v>52</v>
      </c>
      <c r="C633" s="43" t="s">
        <v>6</v>
      </c>
      <c r="D633" s="76"/>
      <c r="E633" s="76"/>
      <c r="F633" s="85"/>
    </row>
    <row r="634" spans="1:6" ht="21" thickBot="1">
      <c r="A634" s="365" t="s">
        <v>249</v>
      </c>
      <c r="B634" s="366"/>
      <c r="C634" s="366"/>
      <c r="D634" s="366"/>
      <c r="E634" s="366"/>
      <c r="F634" s="367"/>
    </row>
    <row r="635" spans="1:6" ht="21" thickBot="1">
      <c r="A635" s="368" t="s">
        <v>250</v>
      </c>
      <c r="B635" s="369"/>
      <c r="C635" s="369"/>
      <c r="D635" s="369"/>
      <c r="E635" s="369"/>
      <c r="F635" s="370"/>
    </row>
    <row r="636" spans="1:6" ht="32.25" thickBot="1">
      <c r="A636" s="14" t="s">
        <v>53</v>
      </c>
      <c r="B636" s="15" t="s">
        <v>0</v>
      </c>
      <c r="C636" s="15" t="s">
        <v>1</v>
      </c>
      <c r="D636" s="15" t="s">
        <v>55</v>
      </c>
      <c r="E636" s="15" t="s">
        <v>124</v>
      </c>
      <c r="F636" s="16" t="s">
        <v>54</v>
      </c>
    </row>
    <row r="637" spans="1:6" ht="16.5" thickBot="1">
      <c r="A637" s="14"/>
      <c r="B637" s="15"/>
      <c r="C637" s="15"/>
      <c r="D637" s="15">
        <v>2016</v>
      </c>
      <c r="E637" s="15">
        <v>2017</v>
      </c>
      <c r="F637" s="16">
        <v>2018</v>
      </c>
    </row>
    <row r="638" spans="1:6" ht="15.75">
      <c r="A638" s="17" t="s">
        <v>2</v>
      </c>
      <c r="B638" s="18" t="s">
        <v>3</v>
      </c>
      <c r="C638" s="19"/>
      <c r="D638" s="79"/>
      <c r="E638" s="79"/>
      <c r="F638" s="80"/>
    </row>
    <row r="639" spans="1:6" ht="15.75">
      <c r="A639" s="22" t="s">
        <v>4</v>
      </c>
      <c r="B639" s="23" t="s">
        <v>5</v>
      </c>
      <c r="C639" s="24" t="s">
        <v>6</v>
      </c>
      <c r="D639" s="20">
        <v>22768087</v>
      </c>
      <c r="E639" s="20">
        <v>22739189.698678065</v>
      </c>
      <c r="F639" s="21">
        <v>23529121.415828966</v>
      </c>
    </row>
    <row r="640" spans="1:6" ht="15.75">
      <c r="A640" s="22" t="s">
        <v>7</v>
      </c>
      <c r="B640" s="23" t="s">
        <v>8</v>
      </c>
      <c r="C640" s="24" t="s">
        <v>6</v>
      </c>
      <c r="D640" s="20">
        <v>1069036</v>
      </c>
      <c r="E640" s="20">
        <v>-158661.3354204367</v>
      </c>
      <c r="F640" s="21">
        <v>-164173.03670772605</v>
      </c>
    </row>
    <row r="641" spans="1:6" ht="15.75">
      <c r="A641" s="22" t="s">
        <v>9</v>
      </c>
      <c r="B641" s="23" t="s">
        <v>10</v>
      </c>
      <c r="C641" s="24" t="s">
        <v>6</v>
      </c>
      <c r="D641" s="20">
        <v>1890173</v>
      </c>
      <c r="E641" s="20">
        <v>484699.4416296733</v>
      </c>
      <c r="F641" s="21">
        <v>503755.26194238395</v>
      </c>
    </row>
    <row r="642" spans="1:6" ht="15.75">
      <c r="A642" s="22" t="s">
        <v>11</v>
      </c>
      <c r="B642" s="23" t="s">
        <v>12</v>
      </c>
      <c r="C642" s="24" t="s">
        <v>6</v>
      </c>
      <c r="D642" s="20">
        <v>1110316</v>
      </c>
      <c r="E642" s="20">
        <v>126530.6043159753</v>
      </c>
      <c r="F642" s="21">
        <v>131505.1189384743</v>
      </c>
    </row>
    <row r="643" spans="1:6" ht="15.75">
      <c r="A643" s="22" t="s">
        <v>13</v>
      </c>
      <c r="B643" s="23" t="s">
        <v>14</v>
      </c>
      <c r="C643" s="24"/>
      <c r="D643" s="20"/>
      <c r="E643" s="20"/>
      <c r="F643" s="21"/>
    </row>
    <row r="644" spans="1:6" ht="47.25">
      <c r="A644" s="22" t="s">
        <v>15</v>
      </c>
      <c r="B644" s="23" t="s">
        <v>60</v>
      </c>
      <c r="C644" s="24" t="s">
        <v>16</v>
      </c>
      <c r="D644" s="20"/>
      <c r="E644" s="20"/>
      <c r="F644" s="21"/>
    </row>
    <row r="645" spans="1:6" ht="31.5">
      <c r="A645" s="22" t="s">
        <v>17</v>
      </c>
      <c r="B645" s="23" t="s">
        <v>59</v>
      </c>
      <c r="C645" s="24"/>
      <c r="D645" s="60"/>
      <c r="E645" s="60"/>
      <c r="F645" s="61"/>
    </row>
    <row r="646" spans="1:6" ht="15.75">
      <c r="A646" s="22" t="s">
        <v>18</v>
      </c>
      <c r="B646" s="23" t="s">
        <v>125</v>
      </c>
      <c r="C646" s="24" t="s">
        <v>19</v>
      </c>
      <c r="D646" s="60"/>
      <c r="E646" s="60"/>
      <c r="F646" s="61"/>
    </row>
    <row r="647" spans="1:6" ht="15.75">
      <c r="A647" s="22" t="s">
        <v>20</v>
      </c>
      <c r="B647" s="23" t="s">
        <v>126</v>
      </c>
      <c r="C647" s="24" t="s">
        <v>21</v>
      </c>
      <c r="D647" s="60"/>
      <c r="E647" s="60"/>
      <c r="F647" s="61"/>
    </row>
    <row r="648" spans="1:6" ht="15.75">
      <c r="A648" s="27" t="s">
        <v>22</v>
      </c>
      <c r="B648" s="28" t="s">
        <v>127</v>
      </c>
      <c r="C648" s="29" t="s">
        <v>19</v>
      </c>
      <c r="D648" s="30">
        <v>17.96</v>
      </c>
      <c r="E648" s="30">
        <v>17.96</v>
      </c>
      <c r="F648" s="31">
        <v>17.96</v>
      </c>
    </row>
    <row r="649" spans="1:6" ht="31.5">
      <c r="A649" s="22" t="s">
        <v>57</v>
      </c>
      <c r="B649" s="23" t="s">
        <v>135</v>
      </c>
      <c r="C649" s="24" t="s">
        <v>58</v>
      </c>
      <c r="D649" s="30">
        <v>55566.613999999994</v>
      </c>
      <c r="E649" s="30">
        <v>65500.49065659145</v>
      </c>
      <c r="F649" s="31">
        <v>62137.00000000001</v>
      </c>
    </row>
    <row r="650" spans="1:6" ht="15.75">
      <c r="A650" s="22" t="s">
        <v>24</v>
      </c>
      <c r="B650" s="23" t="s">
        <v>129</v>
      </c>
      <c r="C650" s="24" t="s">
        <v>23</v>
      </c>
      <c r="D650" s="30"/>
      <c r="E650" s="30"/>
      <c r="F650" s="31"/>
    </row>
    <row r="651" spans="1:6" ht="31.5">
      <c r="A651" s="22" t="s">
        <v>25</v>
      </c>
      <c r="B651" s="23" t="s">
        <v>121</v>
      </c>
      <c r="C651" s="24" t="s">
        <v>16</v>
      </c>
      <c r="D651" s="81">
        <v>0.0203</v>
      </c>
      <c r="E651" s="82">
        <v>0.0207</v>
      </c>
      <c r="F651" s="83">
        <v>0.0207</v>
      </c>
    </row>
    <row r="652" spans="1:6" ht="15.75">
      <c r="A652" s="22" t="s">
        <v>26</v>
      </c>
      <c r="B652" s="23" t="s">
        <v>122</v>
      </c>
      <c r="C652" s="24"/>
      <c r="D652" s="32"/>
      <c r="E652" s="32"/>
      <c r="F652" s="33"/>
    </row>
    <row r="653" spans="1:6" ht="31.5">
      <c r="A653" s="22" t="s">
        <v>27</v>
      </c>
      <c r="B653" s="23" t="s">
        <v>130</v>
      </c>
      <c r="C653" s="24" t="s">
        <v>21</v>
      </c>
      <c r="D653" s="30"/>
      <c r="E653" s="30"/>
      <c r="F653" s="31"/>
    </row>
    <row r="654" spans="1:6" ht="15.75">
      <c r="A654" s="22" t="s">
        <v>28</v>
      </c>
      <c r="B654" s="23" t="s">
        <v>29</v>
      </c>
      <c r="C654" s="24" t="s">
        <v>6</v>
      </c>
      <c r="D654" s="30">
        <v>33342.64080829584</v>
      </c>
      <c r="E654" s="30">
        <v>31188.067712910037</v>
      </c>
      <c r="F654" s="31">
        <v>40073.32080418198</v>
      </c>
    </row>
    <row r="655" spans="1:6" ht="47.25">
      <c r="A655" s="22" t="s">
        <v>30</v>
      </c>
      <c r="B655" s="23" t="s">
        <v>131</v>
      </c>
      <c r="C655" s="24" t="s">
        <v>6</v>
      </c>
      <c r="D655" s="30">
        <v>20232.8996647352</v>
      </c>
      <c r="E655" s="30">
        <v>21968.263970621843</v>
      </c>
      <c r="F655" s="31">
        <v>22275.81966621055</v>
      </c>
    </row>
    <row r="656" spans="1:6" ht="15.75">
      <c r="A656" s="22"/>
      <c r="B656" s="23" t="s">
        <v>61</v>
      </c>
      <c r="C656" s="24"/>
      <c r="D656" s="30"/>
      <c r="E656" s="30"/>
      <c r="F656" s="31"/>
    </row>
    <row r="657" spans="1:6" ht="15.75">
      <c r="A657" s="22"/>
      <c r="B657" s="23" t="s">
        <v>31</v>
      </c>
      <c r="C657" s="24"/>
      <c r="D657" s="30">
        <v>9661.96997012721</v>
      </c>
      <c r="E657" s="30">
        <v>8655.65354163881</v>
      </c>
      <c r="F657" s="31">
        <v>8776.832691221753</v>
      </c>
    </row>
    <row r="658" spans="1:6" ht="15.75">
      <c r="A658" s="22"/>
      <c r="B658" s="23" t="s">
        <v>32</v>
      </c>
      <c r="C658" s="24"/>
      <c r="D658" s="30">
        <v>311.8442</v>
      </c>
      <c r="E658" s="30">
        <v>1473.9542124393822</v>
      </c>
      <c r="F658" s="31">
        <v>1494.5895714135336</v>
      </c>
    </row>
    <row r="659" spans="1:6" ht="15.75">
      <c r="A659" s="22"/>
      <c r="B659" s="23" t="s">
        <v>33</v>
      </c>
      <c r="C659" s="24"/>
      <c r="D659" s="30">
        <v>5604.700932333832</v>
      </c>
      <c r="E659" s="30">
        <v>7666.9998857322125</v>
      </c>
      <c r="F659" s="31">
        <v>7774.337884132465</v>
      </c>
    </row>
    <row r="660" spans="1:6" ht="15.75">
      <c r="A660" s="22" t="s">
        <v>34</v>
      </c>
      <c r="B660" s="23" t="s">
        <v>132</v>
      </c>
      <c r="C660" s="24" t="s">
        <v>6</v>
      </c>
      <c r="D660" s="30">
        <v>13109.741143560637</v>
      </c>
      <c r="E660" s="30">
        <v>13478.148934828192</v>
      </c>
      <c r="F660" s="31">
        <v>16978.910329675593</v>
      </c>
    </row>
    <row r="661" spans="1:6" ht="31.5">
      <c r="A661" s="22" t="s">
        <v>35</v>
      </c>
      <c r="B661" s="23" t="s">
        <v>62</v>
      </c>
      <c r="C661" s="24" t="s">
        <v>6</v>
      </c>
      <c r="D661" s="30">
        <v>0</v>
      </c>
      <c r="E661" s="30">
        <v>-4258.34519254</v>
      </c>
      <c r="F661" s="31">
        <v>818.5908082958397</v>
      </c>
    </row>
    <row r="662" spans="1:6" ht="31.5">
      <c r="A662" s="22" t="s">
        <v>36</v>
      </c>
      <c r="B662" s="23" t="s">
        <v>65</v>
      </c>
      <c r="C662" s="24" t="s">
        <v>6</v>
      </c>
      <c r="D662" s="30"/>
      <c r="E662" s="30"/>
      <c r="F662" s="31"/>
    </row>
    <row r="663" spans="1:6" ht="15.75">
      <c r="A663" s="22" t="s">
        <v>37</v>
      </c>
      <c r="B663" s="23" t="s">
        <v>38</v>
      </c>
      <c r="C663" s="24"/>
      <c r="D663" s="30"/>
      <c r="E663" s="30"/>
      <c r="F663" s="31"/>
    </row>
    <row r="664" spans="1:6" ht="15.75">
      <c r="A664" s="22"/>
      <c r="B664" s="37" t="s">
        <v>39</v>
      </c>
      <c r="C664" s="24"/>
      <c r="D664" s="30"/>
      <c r="E664" s="30"/>
      <c r="F664" s="31"/>
    </row>
    <row r="665" spans="1:6" ht="15.75">
      <c r="A665" s="22"/>
      <c r="B665" s="23" t="s">
        <v>133</v>
      </c>
      <c r="C665" s="24" t="s">
        <v>40</v>
      </c>
      <c r="D665" s="30">
        <v>1209.503</v>
      </c>
      <c r="E665" s="30">
        <v>1209.5</v>
      </c>
      <c r="F665" s="31">
        <v>1209.503</v>
      </c>
    </row>
    <row r="666" spans="1:6" ht="15.75">
      <c r="A666" s="22"/>
      <c r="B666" s="23" t="s">
        <v>134</v>
      </c>
      <c r="C666" s="24" t="s">
        <v>41</v>
      </c>
      <c r="D666" s="30">
        <v>27.567224561076607</v>
      </c>
      <c r="E666" s="30">
        <v>25.785917910632524</v>
      </c>
      <c r="F666" s="31">
        <v>33.13205573213294</v>
      </c>
    </row>
    <row r="667" spans="1:6" ht="15.75">
      <c r="A667" s="22" t="s">
        <v>42</v>
      </c>
      <c r="B667" s="23" t="s">
        <v>43</v>
      </c>
      <c r="C667" s="24"/>
      <c r="D667" s="30"/>
      <c r="E667" s="30"/>
      <c r="F667" s="31"/>
    </row>
    <row r="668" spans="1:6" ht="15.75">
      <c r="A668" s="22" t="s">
        <v>44</v>
      </c>
      <c r="B668" s="23" t="s">
        <v>45</v>
      </c>
      <c r="C668" s="24" t="s">
        <v>46</v>
      </c>
      <c r="D668" s="30">
        <v>20.04</v>
      </c>
      <c r="E668" s="30">
        <v>26.78</v>
      </c>
      <c r="F668" s="31">
        <v>26.78</v>
      </c>
    </row>
    <row r="669" spans="1:6" ht="31.5">
      <c r="A669" s="22" t="s">
        <v>47</v>
      </c>
      <c r="B669" s="23" t="s">
        <v>48</v>
      </c>
      <c r="C669" s="24" t="s">
        <v>63</v>
      </c>
      <c r="D669" s="30">
        <v>40.17785250385566</v>
      </c>
      <c r="E669" s="30">
        <v>26.934445922450863</v>
      </c>
      <c r="F669" s="31">
        <v>27.31152816536517</v>
      </c>
    </row>
    <row r="670" spans="1:6" ht="15.75">
      <c r="A670" s="22" t="s">
        <v>49</v>
      </c>
      <c r="B670" s="23" t="s">
        <v>50</v>
      </c>
      <c r="C670" s="24"/>
      <c r="D670" s="32"/>
      <c r="E670" s="32"/>
      <c r="F670" s="33"/>
    </row>
    <row r="671" spans="1:6" ht="15.75">
      <c r="A671" s="22"/>
      <c r="B671" s="37" t="s">
        <v>39</v>
      </c>
      <c r="C671" s="24"/>
      <c r="D671" s="32"/>
      <c r="E671" s="32"/>
      <c r="F671" s="33"/>
    </row>
    <row r="672" spans="1:6" ht="15.75">
      <c r="A672" s="22"/>
      <c r="B672" s="23" t="s">
        <v>51</v>
      </c>
      <c r="C672" s="24" t="s">
        <v>6</v>
      </c>
      <c r="D672" s="30">
        <v>1000</v>
      </c>
      <c r="E672" s="30">
        <v>1000</v>
      </c>
      <c r="F672" s="31">
        <v>1000</v>
      </c>
    </row>
    <row r="673" spans="1:6" ht="16.5" thickBot="1">
      <c r="A673" s="41"/>
      <c r="B673" s="42" t="s">
        <v>52</v>
      </c>
      <c r="C673" s="43" t="s">
        <v>6</v>
      </c>
      <c r="D673" s="76"/>
      <c r="E673" s="76"/>
      <c r="F673" s="85"/>
    </row>
    <row r="674" spans="1:6" ht="21" thickBot="1">
      <c r="A674" s="368" t="s">
        <v>251</v>
      </c>
      <c r="B674" s="369"/>
      <c r="C674" s="369"/>
      <c r="D674" s="369"/>
      <c r="E674" s="369"/>
      <c r="F674" s="370"/>
    </row>
    <row r="675" spans="1:6" ht="32.25" thickBot="1">
      <c r="A675" s="14" t="s">
        <v>53</v>
      </c>
      <c r="B675" s="15" t="s">
        <v>0</v>
      </c>
      <c r="C675" s="15" t="s">
        <v>1</v>
      </c>
      <c r="D675" s="15" t="s">
        <v>55</v>
      </c>
      <c r="E675" s="15" t="s">
        <v>124</v>
      </c>
      <c r="F675" s="16" t="s">
        <v>54</v>
      </c>
    </row>
    <row r="676" spans="1:6" ht="16.5" thickBot="1">
      <c r="A676" s="14"/>
      <c r="B676" s="15"/>
      <c r="C676" s="15"/>
      <c r="D676" s="15">
        <v>2016</v>
      </c>
      <c r="E676" s="15">
        <v>2017</v>
      </c>
      <c r="F676" s="16">
        <v>2018</v>
      </c>
    </row>
    <row r="677" spans="1:6" ht="15.75">
      <c r="A677" s="46" t="s">
        <v>2</v>
      </c>
      <c r="B677" s="47" t="s">
        <v>3</v>
      </c>
      <c r="C677" s="48"/>
      <c r="D677" s="58"/>
      <c r="E677" s="58"/>
      <c r="F677" s="59"/>
    </row>
    <row r="678" spans="1:6" ht="15.75">
      <c r="A678" s="22" t="s">
        <v>4</v>
      </c>
      <c r="B678" s="23" t="s">
        <v>5</v>
      </c>
      <c r="C678" s="24" t="s">
        <v>6</v>
      </c>
      <c r="D678" s="20">
        <v>22768087</v>
      </c>
      <c r="E678" s="20">
        <v>22739189.698678065</v>
      </c>
      <c r="F678" s="21">
        <v>23529121.415828966</v>
      </c>
    </row>
    <row r="679" spans="1:6" ht="15.75">
      <c r="A679" s="22" t="s">
        <v>7</v>
      </c>
      <c r="B679" s="23" t="s">
        <v>8</v>
      </c>
      <c r="C679" s="24" t="s">
        <v>6</v>
      </c>
      <c r="D679" s="20">
        <v>1069036</v>
      </c>
      <c r="E679" s="20">
        <v>-158661.3354204367</v>
      </c>
      <c r="F679" s="21">
        <v>-164173.03670772605</v>
      </c>
    </row>
    <row r="680" spans="1:6" ht="15.75">
      <c r="A680" s="22" t="s">
        <v>9</v>
      </c>
      <c r="B680" s="23" t="s">
        <v>10</v>
      </c>
      <c r="C680" s="24" t="s">
        <v>6</v>
      </c>
      <c r="D680" s="20">
        <v>1890173</v>
      </c>
      <c r="E680" s="20">
        <v>484699.4416296733</v>
      </c>
      <c r="F680" s="21">
        <v>503755.26194238395</v>
      </c>
    </row>
    <row r="681" spans="1:6" ht="15.75">
      <c r="A681" s="22" t="s">
        <v>11</v>
      </c>
      <c r="B681" s="23" t="s">
        <v>12</v>
      </c>
      <c r="C681" s="24" t="s">
        <v>6</v>
      </c>
      <c r="D681" s="20">
        <v>1110316</v>
      </c>
      <c r="E681" s="20">
        <v>126530.6043159753</v>
      </c>
      <c r="F681" s="21">
        <v>131505.1189384743</v>
      </c>
    </row>
    <row r="682" spans="1:6" ht="15.75">
      <c r="A682" s="22" t="s">
        <v>13</v>
      </c>
      <c r="B682" s="23" t="s">
        <v>14</v>
      </c>
      <c r="C682" s="24"/>
      <c r="D682" s="20"/>
      <c r="E682" s="20"/>
      <c r="F682" s="21"/>
    </row>
    <row r="683" spans="1:6" ht="47.25">
      <c r="A683" s="22" t="s">
        <v>15</v>
      </c>
      <c r="B683" s="23" t="s">
        <v>60</v>
      </c>
      <c r="C683" s="24" t="s">
        <v>16</v>
      </c>
      <c r="D683" s="20"/>
      <c r="E683" s="20"/>
      <c r="F683" s="21"/>
    </row>
    <row r="684" spans="1:6" ht="31.5">
      <c r="A684" s="22" t="s">
        <v>17</v>
      </c>
      <c r="B684" s="23" t="s">
        <v>59</v>
      </c>
      <c r="C684" s="24"/>
      <c r="D684" s="60"/>
      <c r="E684" s="60"/>
      <c r="F684" s="61"/>
    </row>
    <row r="685" spans="1:6" ht="15.75">
      <c r="A685" s="22" t="s">
        <v>18</v>
      </c>
      <c r="B685" s="23" t="s">
        <v>125</v>
      </c>
      <c r="C685" s="24" t="s">
        <v>19</v>
      </c>
      <c r="D685" s="60"/>
      <c r="E685" s="60"/>
      <c r="F685" s="61"/>
    </row>
    <row r="686" spans="1:6" ht="15.75">
      <c r="A686" s="22" t="s">
        <v>20</v>
      </c>
      <c r="B686" s="23" t="s">
        <v>126</v>
      </c>
      <c r="C686" s="24" t="s">
        <v>21</v>
      </c>
      <c r="D686" s="60"/>
      <c r="E686" s="60"/>
      <c r="F686" s="61"/>
    </row>
    <row r="687" spans="1:6" ht="15.75">
      <c r="A687" s="27" t="s">
        <v>22</v>
      </c>
      <c r="B687" s="28" t="s">
        <v>127</v>
      </c>
      <c r="C687" s="29" t="s">
        <v>19</v>
      </c>
      <c r="D687" s="51">
        <v>3.66</v>
      </c>
      <c r="E687" s="51">
        <v>2.708</v>
      </c>
      <c r="F687" s="52">
        <v>3.021</v>
      </c>
    </row>
    <row r="688" spans="1:6" ht="31.5">
      <c r="A688" s="22" t="s">
        <v>57</v>
      </c>
      <c r="B688" s="23" t="s">
        <v>135</v>
      </c>
      <c r="C688" s="24" t="s">
        <v>58</v>
      </c>
      <c r="D688" s="53">
        <v>22440.724</v>
      </c>
      <c r="E688" s="53">
        <v>16927.999999999996</v>
      </c>
      <c r="F688" s="54">
        <v>18503</v>
      </c>
    </row>
    <row r="689" spans="1:6" ht="15.75">
      <c r="A689" s="22" t="s">
        <v>24</v>
      </c>
      <c r="B689" s="23" t="s">
        <v>129</v>
      </c>
      <c r="C689" s="24" t="s">
        <v>23</v>
      </c>
      <c r="D689" s="89"/>
      <c r="E689" s="25"/>
      <c r="F689" s="26"/>
    </row>
    <row r="690" spans="1:6" ht="31.5">
      <c r="A690" s="22" t="s">
        <v>25</v>
      </c>
      <c r="B690" s="23" t="s">
        <v>121</v>
      </c>
      <c r="C690" s="24" t="s">
        <v>16</v>
      </c>
      <c r="D690" s="90">
        <v>0.0234</v>
      </c>
      <c r="E690" s="91">
        <v>0.0343</v>
      </c>
      <c r="F690" s="92">
        <v>0.0216</v>
      </c>
    </row>
    <row r="691" spans="1:6" ht="15.75">
      <c r="A691" s="22" t="s">
        <v>26</v>
      </c>
      <c r="B691" s="23" t="s">
        <v>122</v>
      </c>
      <c r="C691" s="24"/>
      <c r="D691" s="25"/>
      <c r="E691" s="25"/>
      <c r="F691" s="26"/>
    </row>
    <row r="692" spans="1:6" ht="31.5">
      <c r="A692" s="22" t="s">
        <v>27</v>
      </c>
      <c r="B692" s="23" t="s">
        <v>130</v>
      </c>
      <c r="C692" s="24" t="s">
        <v>21</v>
      </c>
      <c r="D692" s="25"/>
      <c r="E692" s="25"/>
      <c r="F692" s="26"/>
    </row>
    <row r="693" spans="1:6" ht="15.75">
      <c r="A693" s="22" t="s">
        <v>28</v>
      </c>
      <c r="B693" s="23" t="s">
        <v>29</v>
      </c>
      <c r="C693" s="24" t="s">
        <v>6</v>
      </c>
      <c r="D693" s="25">
        <v>46775.92</v>
      </c>
      <c r="E693" s="25">
        <v>49612.6839587746</v>
      </c>
      <c r="F693" s="26">
        <v>37417.39141864649</v>
      </c>
    </row>
    <row r="694" spans="1:6" ht="47.25">
      <c r="A694" s="22" t="s">
        <v>30</v>
      </c>
      <c r="B694" s="23" t="s">
        <v>131</v>
      </c>
      <c r="C694" s="24" t="s">
        <v>6</v>
      </c>
      <c r="D694" s="25">
        <v>20144.75</v>
      </c>
      <c r="E694" s="25">
        <v>13481.5134267</v>
      </c>
      <c r="F694" s="26">
        <v>13880.566224130318</v>
      </c>
    </row>
    <row r="695" spans="1:6" ht="15.75">
      <c r="A695" s="22"/>
      <c r="B695" s="23" t="s">
        <v>61</v>
      </c>
      <c r="C695" s="24"/>
      <c r="D695" s="25"/>
      <c r="E695" s="25"/>
      <c r="F695" s="26"/>
    </row>
    <row r="696" spans="1:6" ht="15.75">
      <c r="A696" s="22"/>
      <c r="B696" s="23" t="s">
        <v>31</v>
      </c>
      <c r="C696" s="24"/>
      <c r="D696" s="25">
        <v>11033.23</v>
      </c>
      <c r="E696" s="25">
        <v>6034.760582399999</v>
      </c>
      <c r="F696" s="26">
        <v>6213.3894956390395</v>
      </c>
    </row>
    <row r="697" spans="1:6" ht="15.75">
      <c r="A697" s="22"/>
      <c r="B697" s="23" t="s">
        <v>32</v>
      </c>
      <c r="C697" s="24"/>
      <c r="D697" s="25">
        <v>765.4015899999999</v>
      </c>
      <c r="E697" s="25">
        <v>0</v>
      </c>
      <c r="F697" s="26">
        <v>0</v>
      </c>
    </row>
    <row r="698" spans="1:6" ht="15.75">
      <c r="A698" s="22"/>
      <c r="B698" s="23" t="s">
        <v>33</v>
      </c>
      <c r="C698" s="24"/>
      <c r="D698" s="25">
        <v>2810.47841</v>
      </c>
      <c r="E698" s="25">
        <v>4114.039396499999</v>
      </c>
      <c r="F698" s="26">
        <v>4235.8149626364</v>
      </c>
    </row>
    <row r="699" spans="1:6" ht="15.75">
      <c r="A699" s="22" t="s">
        <v>34</v>
      </c>
      <c r="B699" s="23" t="s">
        <v>132</v>
      </c>
      <c r="C699" s="24" t="s">
        <v>6</v>
      </c>
      <c r="D699" s="25">
        <v>26631.18</v>
      </c>
      <c r="E699" s="25">
        <v>25110.6305320746</v>
      </c>
      <c r="F699" s="26">
        <v>27245.350194516177</v>
      </c>
    </row>
    <row r="700" spans="1:6" ht="31.5">
      <c r="A700" s="22" t="s">
        <v>35</v>
      </c>
      <c r="B700" s="23" t="s">
        <v>62</v>
      </c>
      <c r="C700" s="24" t="s">
        <v>6</v>
      </c>
      <c r="D700" s="25">
        <v>5502.76</v>
      </c>
      <c r="E700" s="25">
        <v>11020.54</v>
      </c>
      <c r="F700" s="26">
        <v>-3708.5249999999996</v>
      </c>
    </row>
    <row r="701" spans="1:6" ht="31.5">
      <c r="A701" s="22" t="s">
        <v>36</v>
      </c>
      <c r="B701" s="23" t="s">
        <v>65</v>
      </c>
      <c r="C701" s="24" t="s">
        <v>6</v>
      </c>
      <c r="D701" s="25"/>
      <c r="E701" s="25"/>
      <c r="F701" s="26"/>
    </row>
    <row r="702" spans="1:6" ht="15.75">
      <c r="A702" s="22" t="s">
        <v>37</v>
      </c>
      <c r="B702" s="23" t="s">
        <v>38</v>
      </c>
      <c r="C702" s="24"/>
      <c r="D702" s="25"/>
      <c r="E702" s="25"/>
      <c r="F702" s="26"/>
    </row>
    <row r="703" spans="1:6" ht="15.75">
      <c r="A703" s="22"/>
      <c r="B703" s="37" t="s">
        <v>39</v>
      </c>
      <c r="C703" s="24"/>
      <c r="D703" s="25"/>
      <c r="E703" s="25"/>
      <c r="F703" s="26"/>
    </row>
    <row r="704" spans="1:6" ht="15.75">
      <c r="A704" s="22"/>
      <c r="B704" s="23" t="s">
        <v>133</v>
      </c>
      <c r="C704" s="24" t="s">
        <v>40</v>
      </c>
      <c r="D704" s="25">
        <v>445.55</v>
      </c>
      <c r="E704" s="25">
        <v>445.55</v>
      </c>
      <c r="F704" s="26">
        <v>445.55</v>
      </c>
    </row>
    <row r="705" spans="1:6" ht="15.75">
      <c r="A705" s="22"/>
      <c r="B705" s="23" t="s">
        <v>134</v>
      </c>
      <c r="C705" s="24" t="s">
        <v>41</v>
      </c>
      <c r="D705" s="25">
        <v>104.98467063180338</v>
      </c>
      <c r="E705" s="25">
        <v>111.35155192183727</v>
      </c>
      <c r="F705" s="26">
        <v>100.3913958447907</v>
      </c>
    </row>
    <row r="706" spans="1:6" ht="15.75">
      <c r="A706" s="22" t="s">
        <v>42</v>
      </c>
      <c r="B706" s="23" t="s">
        <v>43</v>
      </c>
      <c r="C706" s="24"/>
      <c r="D706" s="25"/>
      <c r="E706" s="25"/>
      <c r="F706" s="26"/>
    </row>
    <row r="707" spans="1:6" ht="15.75">
      <c r="A707" s="22" t="s">
        <v>44</v>
      </c>
      <c r="B707" s="23" t="s">
        <v>45</v>
      </c>
      <c r="C707" s="24" t="s">
        <v>46</v>
      </c>
      <c r="D707" s="25">
        <v>22.53292</v>
      </c>
      <c r="E707" s="25">
        <v>18.346</v>
      </c>
      <c r="F707" s="26">
        <v>18.346</v>
      </c>
    </row>
    <row r="708" spans="1:6" ht="34.5" customHeight="1">
      <c r="A708" s="22" t="s">
        <v>47</v>
      </c>
      <c r="B708" s="23" t="s">
        <v>48</v>
      </c>
      <c r="C708" s="24" t="s">
        <v>63</v>
      </c>
      <c r="D708" s="25">
        <v>40.80411386244363</v>
      </c>
      <c r="E708" s="25">
        <v>27.41179086449362</v>
      </c>
      <c r="F708" s="26">
        <v>28.223179874082632</v>
      </c>
    </row>
    <row r="709" spans="1:6" ht="15.75">
      <c r="A709" s="22" t="s">
        <v>49</v>
      </c>
      <c r="B709" s="23" t="s">
        <v>50</v>
      </c>
      <c r="C709" s="24"/>
      <c r="D709" s="25"/>
      <c r="E709" s="25"/>
      <c r="F709" s="26"/>
    </row>
    <row r="710" spans="1:6" ht="15.75">
      <c r="A710" s="22"/>
      <c r="B710" s="37" t="s">
        <v>39</v>
      </c>
      <c r="C710" s="24"/>
      <c r="D710" s="25"/>
      <c r="E710" s="25"/>
      <c r="F710" s="26"/>
    </row>
    <row r="711" spans="1:6" ht="15.75">
      <c r="A711" s="22"/>
      <c r="B711" s="23" t="s">
        <v>51</v>
      </c>
      <c r="C711" s="24" t="s">
        <v>6</v>
      </c>
      <c r="D711" s="25">
        <v>1000</v>
      </c>
      <c r="E711" s="25">
        <v>1000</v>
      </c>
      <c r="F711" s="26">
        <v>1000</v>
      </c>
    </row>
    <row r="712" spans="1:6" ht="16.5" thickBot="1">
      <c r="A712" s="41"/>
      <c r="B712" s="42" t="s">
        <v>52</v>
      </c>
      <c r="C712" s="43" t="s">
        <v>6</v>
      </c>
      <c r="D712" s="56"/>
      <c r="E712" s="56"/>
      <c r="F712" s="57"/>
    </row>
    <row r="713" spans="1:6" ht="21" thickBot="1">
      <c r="A713" s="368" t="s">
        <v>252</v>
      </c>
      <c r="B713" s="369"/>
      <c r="C713" s="369"/>
      <c r="D713" s="369"/>
      <c r="E713" s="369"/>
      <c r="F713" s="370"/>
    </row>
    <row r="714" spans="1:6" ht="32.25" thickBot="1">
      <c r="A714" s="14" t="s">
        <v>53</v>
      </c>
      <c r="B714" s="15" t="s">
        <v>0</v>
      </c>
      <c r="C714" s="15" t="s">
        <v>1</v>
      </c>
      <c r="D714" s="15" t="s">
        <v>55</v>
      </c>
      <c r="E714" s="15" t="s">
        <v>124</v>
      </c>
      <c r="F714" s="16" t="s">
        <v>54</v>
      </c>
    </row>
    <row r="715" spans="1:6" ht="16.5" thickBot="1">
      <c r="A715" s="14"/>
      <c r="B715" s="15"/>
      <c r="C715" s="15"/>
      <c r="D715" s="15">
        <v>2016</v>
      </c>
      <c r="E715" s="15">
        <v>2017</v>
      </c>
      <c r="F715" s="16">
        <v>2018</v>
      </c>
    </row>
    <row r="716" spans="1:6" ht="15.75">
      <c r="A716" s="17" t="s">
        <v>2</v>
      </c>
      <c r="B716" s="18" t="s">
        <v>3</v>
      </c>
      <c r="C716" s="19"/>
      <c r="D716" s="93"/>
      <c r="E716" s="93"/>
      <c r="F716" s="94"/>
    </row>
    <row r="717" spans="1:6" ht="15.75">
      <c r="A717" s="22" t="s">
        <v>4</v>
      </c>
      <c r="B717" s="23" t="s">
        <v>5</v>
      </c>
      <c r="C717" s="24" t="s">
        <v>6</v>
      </c>
      <c r="D717" s="20">
        <v>22768087</v>
      </c>
      <c r="E717" s="20">
        <v>22739189.698678065</v>
      </c>
      <c r="F717" s="21">
        <v>23529121.415828966</v>
      </c>
    </row>
    <row r="718" spans="1:6" ht="15.75">
      <c r="A718" s="22" t="s">
        <v>7</v>
      </c>
      <c r="B718" s="23" t="s">
        <v>8</v>
      </c>
      <c r="C718" s="24" t="s">
        <v>6</v>
      </c>
      <c r="D718" s="20">
        <v>1069036</v>
      </c>
      <c r="E718" s="20">
        <v>-158661.3354204367</v>
      </c>
      <c r="F718" s="21">
        <v>-164173.03670772605</v>
      </c>
    </row>
    <row r="719" spans="1:6" ht="15.75">
      <c r="A719" s="22" t="s">
        <v>9</v>
      </c>
      <c r="B719" s="23" t="s">
        <v>10</v>
      </c>
      <c r="C719" s="24" t="s">
        <v>6</v>
      </c>
      <c r="D719" s="20">
        <v>1890173</v>
      </c>
      <c r="E719" s="20">
        <v>484699.4416296733</v>
      </c>
      <c r="F719" s="21">
        <v>503755.26194238395</v>
      </c>
    </row>
    <row r="720" spans="1:6" ht="15.75">
      <c r="A720" s="22" t="s">
        <v>11</v>
      </c>
      <c r="B720" s="23" t="s">
        <v>12</v>
      </c>
      <c r="C720" s="24" t="s">
        <v>6</v>
      </c>
      <c r="D720" s="20">
        <v>1110316</v>
      </c>
      <c r="E720" s="20">
        <v>126530.6043159753</v>
      </c>
      <c r="F720" s="21">
        <v>131505.1189384743</v>
      </c>
    </row>
    <row r="721" spans="1:6" ht="15.75">
      <c r="A721" s="22" t="s">
        <v>13</v>
      </c>
      <c r="B721" s="23" t="s">
        <v>14</v>
      </c>
      <c r="C721" s="24"/>
      <c r="D721" s="20"/>
      <c r="E721" s="20"/>
      <c r="F721" s="21"/>
    </row>
    <row r="722" spans="1:6" ht="47.25">
      <c r="A722" s="22" t="s">
        <v>15</v>
      </c>
      <c r="B722" s="23" t="s">
        <v>60</v>
      </c>
      <c r="C722" s="24" t="s">
        <v>16</v>
      </c>
      <c r="D722" s="20"/>
      <c r="E722" s="20"/>
      <c r="F722" s="21"/>
    </row>
    <row r="723" spans="1:6" ht="31.5">
      <c r="A723" s="22" t="s">
        <v>17</v>
      </c>
      <c r="B723" s="23" t="s">
        <v>59</v>
      </c>
      <c r="C723" s="24"/>
      <c r="D723" s="25"/>
      <c r="E723" s="25"/>
      <c r="F723" s="26"/>
    </row>
    <row r="724" spans="1:6" ht="15.75">
      <c r="A724" s="22" t="s">
        <v>18</v>
      </c>
      <c r="B724" s="23" t="s">
        <v>125</v>
      </c>
      <c r="C724" s="24" t="s">
        <v>19</v>
      </c>
      <c r="D724" s="25"/>
      <c r="E724" s="25"/>
      <c r="F724" s="26"/>
    </row>
    <row r="725" spans="1:6" ht="15.75">
      <c r="A725" s="22" t="s">
        <v>20</v>
      </c>
      <c r="B725" s="23" t="s">
        <v>126</v>
      </c>
      <c r="C725" s="24" t="s">
        <v>21</v>
      </c>
      <c r="D725" s="25"/>
      <c r="E725" s="25"/>
      <c r="F725" s="26"/>
    </row>
    <row r="726" spans="1:6" ht="15.75">
      <c r="A726" s="27" t="s">
        <v>22</v>
      </c>
      <c r="B726" s="28" t="s">
        <v>127</v>
      </c>
      <c r="C726" s="29" t="s">
        <v>19</v>
      </c>
      <c r="D726" s="51">
        <v>2.44</v>
      </c>
      <c r="E726" s="51">
        <v>2.988</v>
      </c>
      <c r="F726" s="52">
        <v>3.255</v>
      </c>
    </row>
    <row r="727" spans="1:6" ht="31.5">
      <c r="A727" s="22" t="s">
        <v>57</v>
      </c>
      <c r="B727" s="23" t="s">
        <v>135</v>
      </c>
      <c r="C727" s="32" t="s">
        <v>58</v>
      </c>
      <c r="D727" s="53">
        <v>21764.371</v>
      </c>
      <c r="E727" s="53">
        <v>18675</v>
      </c>
      <c r="F727" s="54">
        <v>19936</v>
      </c>
    </row>
    <row r="728" spans="1:6" ht="15.75">
      <c r="A728" s="22" t="s">
        <v>24</v>
      </c>
      <c r="B728" s="23" t="s">
        <v>129</v>
      </c>
      <c r="C728" s="24" t="s">
        <v>23</v>
      </c>
      <c r="D728" s="25"/>
      <c r="E728" s="25"/>
      <c r="F728" s="26"/>
    </row>
    <row r="729" spans="1:6" ht="31.5">
      <c r="A729" s="22" t="s">
        <v>25</v>
      </c>
      <c r="B729" s="23" t="s">
        <v>121</v>
      </c>
      <c r="C729" s="24" t="s">
        <v>16</v>
      </c>
      <c r="D729" s="91">
        <v>0.0234</v>
      </c>
      <c r="E729" s="91">
        <v>0.0343</v>
      </c>
      <c r="F729" s="92">
        <v>0.0216</v>
      </c>
    </row>
    <row r="730" spans="1:6" ht="15.75">
      <c r="A730" s="22" t="s">
        <v>26</v>
      </c>
      <c r="B730" s="23" t="s">
        <v>122</v>
      </c>
      <c r="C730" s="24"/>
      <c r="D730" s="25"/>
      <c r="E730" s="25"/>
      <c r="F730" s="26"/>
    </row>
    <row r="731" spans="1:6" ht="31.5">
      <c r="A731" s="22" t="s">
        <v>27</v>
      </c>
      <c r="B731" s="23" t="s">
        <v>130</v>
      </c>
      <c r="C731" s="24" t="s">
        <v>21</v>
      </c>
      <c r="D731" s="25"/>
      <c r="E731" s="25"/>
      <c r="F731" s="26"/>
    </row>
    <row r="732" spans="1:6" ht="15.75">
      <c r="A732" s="22" t="s">
        <v>28</v>
      </c>
      <c r="B732" s="23" t="s">
        <v>29</v>
      </c>
      <c r="C732" s="24" t="s">
        <v>6</v>
      </c>
      <c r="D732" s="25">
        <v>2039.94</v>
      </c>
      <c r="E732" s="25">
        <v>1501.8632996083466</v>
      </c>
      <c r="F732" s="26">
        <v>1624.487233702019</v>
      </c>
    </row>
    <row r="733" spans="1:6" ht="47.25">
      <c r="A733" s="22" t="s">
        <v>30</v>
      </c>
      <c r="B733" s="23" t="s">
        <v>131</v>
      </c>
      <c r="C733" s="24" t="s">
        <v>6</v>
      </c>
      <c r="D733" s="25">
        <v>1009.09</v>
      </c>
      <c r="E733" s="25">
        <v>1215.809473817118</v>
      </c>
      <c r="F733" s="26">
        <v>1251.7974342421048</v>
      </c>
    </row>
    <row r="734" spans="1:6" ht="15.75">
      <c r="A734" s="22"/>
      <c r="B734" s="23" t="s">
        <v>61</v>
      </c>
      <c r="C734" s="24"/>
      <c r="D734" s="25"/>
      <c r="E734" s="25"/>
      <c r="F734" s="26"/>
    </row>
    <row r="735" spans="1:6" ht="15.75">
      <c r="A735" s="22"/>
      <c r="B735" s="23" t="s">
        <v>31</v>
      </c>
      <c r="C735" s="24"/>
      <c r="D735" s="25">
        <v>507.81</v>
      </c>
      <c r="E735" s="25">
        <v>544.2187158203599</v>
      </c>
      <c r="F735" s="26">
        <v>560.3275898086425</v>
      </c>
    </row>
    <row r="736" spans="1:6" ht="15.75">
      <c r="A736" s="22"/>
      <c r="B736" s="23" t="s">
        <v>32</v>
      </c>
      <c r="C736" s="24"/>
      <c r="D736" s="25">
        <v>0</v>
      </c>
      <c r="E736" s="25">
        <v>0</v>
      </c>
      <c r="F736" s="26">
        <v>0</v>
      </c>
    </row>
    <row r="737" spans="1:6" ht="15.75">
      <c r="A737" s="22"/>
      <c r="B737" s="23" t="s">
        <v>33</v>
      </c>
      <c r="C737" s="24"/>
      <c r="D737" s="25">
        <v>164.58</v>
      </c>
      <c r="E737" s="25">
        <v>371.04480735966774</v>
      </c>
      <c r="F737" s="26">
        <v>382.0277336575139</v>
      </c>
    </row>
    <row r="738" spans="1:6" ht="15.75">
      <c r="A738" s="22" t="s">
        <v>34</v>
      </c>
      <c r="B738" s="23" t="s">
        <v>132</v>
      </c>
      <c r="C738" s="24" t="s">
        <v>6</v>
      </c>
      <c r="D738" s="25">
        <v>1030.84</v>
      </c>
      <c r="E738" s="25">
        <v>286.0538257912284</v>
      </c>
      <c r="F738" s="26">
        <v>372.6897994599142</v>
      </c>
    </row>
    <row r="739" spans="1:6" ht="31.5">
      <c r="A739" s="22" t="s">
        <v>35</v>
      </c>
      <c r="B739" s="23" t="s">
        <v>62</v>
      </c>
      <c r="C739" s="24" t="s">
        <v>6</v>
      </c>
      <c r="D739" s="25"/>
      <c r="E739" s="25"/>
      <c r="F739" s="26"/>
    </row>
    <row r="740" spans="1:6" ht="31.5">
      <c r="A740" s="22" t="s">
        <v>36</v>
      </c>
      <c r="B740" s="23" t="s">
        <v>65</v>
      </c>
      <c r="C740" s="24" t="s">
        <v>6</v>
      </c>
      <c r="D740" s="25"/>
      <c r="E740" s="25"/>
      <c r="F740" s="26"/>
    </row>
    <row r="741" spans="1:6" ht="15.75">
      <c r="A741" s="22" t="s">
        <v>37</v>
      </c>
      <c r="B741" s="23" t="s">
        <v>38</v>
      </c>
      <c r="C741" s="24"/>
      <c r="D741" s="25"/>
      <c r="E741" s="25"/>
      <c r="F741" s="26"/>
    </row>
    <row r="742" spans="1:6" ht="15.75">
      <c r="A742" s="22"/>
      <c r="B742" s="37" t="s">
        <v>39</v>
      </c>
      <c r="C742" s="24"/>
      <c r="D742" s="25"/>
      <c r="E742" s="25"/>
      <c r="F742" s="26"/>
    </row>
    <row r="743" spans="1:6" ht="15.75">
      <c r="A743" s="22"/>
      <c r="B743" s="23" t="s">
        <v>133</v>
      </c>
      <c r="C743" s="24" t="s">
        <v>40</v>
      </c>
      <c r="D743" s="25">
        <v>9.98</v>
      </c>
      <c r="E743" s="25">
        <v>26.975</v>
      </c>
      <c r="F743" s="26">
        <v>26.975</v>
      </c>
    </row>
    <row r="744" spans="1:6" ht="15.75">
      <c r="A744" s="22"/>
      <c r="B744" s="23" t="s">
        <v>134</v>
      </c>
      <c r="C744" s="24" t="s">
        <v>41</v>
      </c>
      <c r="D744" s="25">
        <v>204.40280561122245</v>
      </c>
      <c r="E744" s="25">
        <v>55.676118613840465</v>
      </c>
      <c r="F744" s="26">
        <v>60.22195491017679</v>
      </c>
    </row>
    <row r="745" spans="1:6" ht="15.75">
      <c r="A745" s="22" t="s">
        <v>42</v>
      </c>
      <c r="B745" s="23" t="s">
        <v>43</v>
      </c>
      <c r="C745" s="24"/>
      <c r="D745" s="25"/>
      <c r="E745" s="25"/>
      <c r="F745" s="26"/>
    </row>
    <row r="746" spans="1:6" ht="15.75">
      <c r="A746" s="22" t="s">
        <v>44</v>
      </c>
      <c r="B746" s="23" t="s">
        <v>45</v>
      </c>
      <c r="C746" s="24" t="s">
        <v>46</v>
      </c>
      <c r="D746" s="25">
        <v>1.03708</v>
      </c>
      <c r="E746" s="25">
        <v>1.654</v>
      </c>
      <c r="F746" s="26">
        <v>1.654</v>
      </c>
    </row>
    <row r="747" spans="1:6" ht="31.5">
      <c r="A747" s="22" t="s">
        <v>47</v>
      </c>
      <c r="B747" s="23" t="s">
        <v>48</v>
      </c>
      <c r="C747" s="24" t="s">
        <v>63</v>
      </c>
      <c r="D747" s="25">
        <v>40.80447024337563</v>
      </c>
      <c r="E747" s="25">
        <v>27.419322643105595</v>
      </c>
      <c r="F747" s="26">
        <v>28.230934593341523</v>
      </c>
    </row>
    <row r="748" spans="1:6" ht="15.75">
      <c r="A748" s="22" t="s">
        <v>49</v>
      </c>
      <c r="B748" s="23" t="s">
        <v>50</v>
      </c>
      <c r="C748" s="24"/>
      <c r="D748" s="25"/>
      <c r="E748" s="25"/>
      <c r="F748" s="26"/>
    </row>
    <row r="749" spans="1:6" ht="15.75">
      <c r="A749" s="22"/>
      <c r="B749" s="37" t="s">
        <v>39</v>
      </c>
      <c r="C749" s="24"/>
      <c r="D749" s="25"/>
      <c r="E749" s="25"/>
      <c r="F749" s="26"/>
    </row>
    <row r="750" spans="1:6" ht="15.75">
      <c r="A750" s="22"/>
      <c r="B750" s="23" t="s">
        <v>51</v>
      </c>
      <c r="C750" s="24" t="s">
        <v>6</v>
      </c>
      <c r="D750" s="25">
        <v>1000</v>
      </c>
      <c r="E750" s="25">
        <v>1000</v>
      </c>
      <c r="F750" s="26">
        <v>1000</v>
      </c>
    </row>
    <row r="751" spans="1:6" ht="16.5" thickBot="1">
      <c r="A751" s="41"/>
      <c r="B751" s="42" t="s">
        <v>52</v>
      </c>
      <c r="C751" s="43" t="s">
        <v>6</v>
      </c>
      <c r="D751" s="56"/>
      <c r="E751" s="56"/>
      <c r="F751" s="57"/>
    </row>
    <row r="752" spans="1:6" ht="21" thickBot="1">
      <c r="A752" s="368" t="s">
        <v>344</v>
      </c>
      <c r="B752" s="369"/>
      <c r="C752" s="369"/>
      <c r="D752" s="369"/>
      <c r="E752" s="369"/>
      <c r="F752" s="370"/>
    </row>
    <row r="753" spans="1:6" ht="32.25" thickBot="1">
      <c r="A753" s="14" t="s">
        <v>53</v>
      </c>
      <c r="B753" s="15" t="s">
        <v>0</v>
      </c>
      <c r="C753" s="15" t="s">
        <v>1</v>
      </c>
      <c r="D753" s="15" t="s">
        <v>55</v>
      </c>
      <c r="E753" s="15" t="s">
        <v>124</v>
      </c>
      <c r="F753" s="16" t="s">
        <v>54</v>
      </c>
    </row>
    <row r="754" spans="1:6" ht="16.5" thickBot="1">
      <c r="A754" s="14"/>
      <c r="B754" s="15"/>
      <c r="C754" s="15"/>
      <c r="D754" s="15">
        <v>2016</v>
      </c>
      <c r="E754" s="15">
        <v>2017</v>
      </c>
      <c r="F754" s="16">
        <v>2018</v>
      </c>
    </row>
    <row r="755" spans="1:6" ht="15.75">
      <c r="A755" s="17" t="s">
        <v>2</v>
      </c>
      <c r="B755" s="18" t="s">
        <v>3</v>
      </c>
      <c r="C755" s="19"/>
      <c r="D755" s="93"/>
      <c r="E755" s="93"/>
      <c r="F755" s="94"/>
    </row>
    <row r="756" spans="1:6" ht="15.75">
      <c r="A756" s="22" t="s">
        <v>4</v>
      </c>
      <c r="B756" s="23" t="s">
        <v>5</v>
      </c>
      <c r="C756" s="24" t="s">
        <v>6</v>
      </c>
      <c r="D756" s="20">
        <v>22768087</v>
      </c>
      <c r="E756" s="20">
        <v>22739189.698678065</v>
      </c>
      <c r="F756" s="21">
        <v>23529121.415828966</v>
      </c>
    </row>
    <row r="757" spans="1:6" ht="15.75">
      <c r="A757" s="22" t="s">
        <v>7</v>
      </c>
      <c r="B757" s="23" t="s">
        <v>8</v>
      </c>
      <c r="C757" s="24" t="s">
        <v>6</v>
      </c>
      <c r="D757" s="20">
        <v>1069036</v>
      </c>
      <c r="E757" s="20">
        <v>-158661.3354204367</v>
      </c>
      <c r="F757" s="21">
        <v>-164173.03670772605</v>
      </c>
    </row>
    <row r="758" spans="1:6" ht="15.75">
      <c r="A758" s="22" t="s">
        <v>9</v>
      </c>
      <c r="B758" s="23" t="s">
        <v>10</v>
      </c>
      <c r="C758" s="24" t="s">
        <v>6</v>
      </c>
      <c r="D758" s="20">
        <v>1890173</v>
      </c>
      <c r="E758" s="20">
        <v>484699.4416296733</v>
      </c>
      <c r="F758" s="21">
        <v>503755.26194238395</v>
      </c>
    </row>
    <row r="759" spans="1:6" ht="15.75">
      <c r="A759" s="22" t="s">
        <v>11</v>
      </c>
      <c r="B759" s="23" t="s">
        <v>12</v>
      </c>
      <c r="C759" s="24" t="s">
        <v>6</v>
      </c>
      <c r="D759" s="20">
        <v>1110316</v>
      </c>
      <c r="E759" s="20">
        <v>126530.6043159753</v>
      </c>
      <c r="F759" s="21">
        <v>131505.1189384743</v>
      </c>
    </row>
    <row r="760" spans="1:6" ht="15.75">
      <c r="A760" s="22" t="s">
        <v>13</v>
      </c>
      <c r="B760" s="23" t="s">
        <v>14</v>
      </c>
      <c r="C760" s="24"/>
      <c r="D760" s="20"/>
      <c r="E760" s="20"/>
      <c r="F760" s="21"/>
    </row>
    <row r="761" spans="1:6" ht="47.25">
      <c r="A761" s="22" t="s">
        <v>15</v>
      </c>
      <c r="B761" s="23" t="s">
        <v>60</v>
      </c>
      <c r="C761" s="24" t="s">
        <v>16</v>
      </c>
      <c r="D761" s="20"/>
      <c r="E761" s="20"/>
      <c r="F761" s="21"/>
    </row>
    <row r="762" spans="1:6" ht="31.5">
      <c r="A762" s="22" t="s">
        <v>17</v>
      </c>
      <c r="B762" s="23" t="s">
        <v>59</v>
      </c>
      <c r="C762" s="24"/>
      <c r="D762" s="25"/>
      <c r="E762" s="25"/>
      <c r="F762" s="26"/>
    </row>
    <row r="763" spans="1:6" ht="15.75">
      <c r="A763" s="22" t="s">
        <v>18</v>
      </c>
      <c r="B763" s="23" t="s">
        <v>125</v>
      </c>
      <c r="C763" s="24" t="s">
        <v>19</v>
      </c>
      <c r="D763" s="25"/>
      <c r="E763" s="25"/>
      <c r="F763" s="26"/>
    </row>
    <row r="764" spans="1:6" ht="15.75">
      <c r="A764" s="22" t="s">
        <v>20</v>
      </c>
      <c r="B764" s="23" t="s">
        <v>126</v>
      </c>
      <c r="C764" s="24" t="s">
        <v>21</v>
      </c>
      <c r="D764" s="25"/>
      <c r="E764" s="25"/>
      <c r="F764" s="26"/>
    </row>
    <row r="765" spans="1:6" ht="15.75">
      <c r="A765" s="27" t="s">
        <v>22</v>
      </c>
      <c r="B765" s="28" t="s">
        <v>127</v>
      </c>
      <c r="C765" s="29" t="s">
        <v>19</v>
      </c>
      <c r="D765" s="51"/>
      <c r="E765" s="51">
        <v>17.33</v>
      </c>
      <c r="F765" s="52">
        <v>3.1033688323548607</v>
      </c>
    </row>
    <row r="766" spans="1:6" ht="31.5">
      <c r="A766" s="22" t="s">
        <v>57</v>
      </c>
      <c r="B766" s="23" t="s">
        <v>135</v>
      </c>
      <c r="C766" s="32" t="s">
        <v>58</v>
      </c>
      <c r="D766" s="53"/>
      <c r="E766" s="53">
        <v>25658.61</v>
      </c>
      <c r="F766" s="54">
        <v>19585.165237877452</v>
      </c>
    </row>
    <row r="767" spans="1:6" ht="15.75">
      <c r="A767" s="22" t="s">
        <v>24</v>
      </c>
      <c r="B767" s="23" t="s">
        <v>129</v>
      </c>
      <c r="C767" s="24" t="s">
        <v>23</v>
      </c>
      <c r="D767" s="25"/>
      <c r="E767" s="25">
        <v>0</v>
      </c>
      <c r="F767" s="26">
        <v>0</v>
      </c>
    </row>
    <row r="768" spans="1:6" ht="31.5">
      <c r="A768" s="22" t="s">
        <v>25</v>
      </c>
      <c r="B768" s="23" t="s">
        <v>121</v>
      </c>
      <c r="C768" s="24" t="s">
        <v>16</v>
      </c>
      <c r="D768" s="91"/>
      <c r="E768" s="91">
        <v>0.0184</v>
      </c>
      <c r="F768" s="92">
        <v>0.0173</v>
      </c>
    </row>
    <row r="769" spans="1:6" ht="15.75">
      <c r="A769" s="22" t="s">
        <v>26</v>
      </c>
      <c r="B769" s="23" t="s">
        <v>122</v>
      </c>
      <c r="C769" s="24"/>
      <c r="D769" s="25"/>
      <c r="E769" s="25"/>
      <c r="F769" s="26"/>
    </row>
    <row r="770" spans="1:6" ht="31.5">
      <c r="A770" s="22" t="s">
        <v>27</v>
      </c>
      <c r="B770" s="23" t="s">
        <v>130</v>
      </c>
      <c r="C770" s="24" t="s">
        <v>21</v>
      </c>
      <c r="D770" s="25"/>
      <c r="E770" s="25"/>
      <c r="F770" s="26"/>
    </row>
    <row r="771" spans="1:6" ht="15.75">
      <c r="A771" s="22" t="s">
        <v>28</v>
      </c>
      <c r="B771" s="23" t="s">
        <v>29</v>
      </c>
      <c r="C771" s="24" t="s">
        <v>6</v>
      </c>
      <c r="D771" s="25"/>
      <c r="E771" s="25">
        <v>31388.73</v>
      </c>
      <c r="F771" s="26">
        <v>47438.573071239785</v>
      </c>
    </row>
    <row r="772" spans="1:6" ht="47.25">
      <c r="A772" s="22" t="s">
        <v>30</v>
      </c>
      <c r="B772" s="23" t="s">
        <v>131</v>
      </c>
      <c r="C772" s="24" t="s">
        <v>6</v>
      </c>
      <c r="D772" s="25"/>
      <c r="E772" s="25">
        <v>9813.640000000003</v>
      </c>
      <c r="F772" s="26">
        <v>18666.87668844958</v>
      </c>
    </row>
    <row r="773" spans="1:6" ht="15.75">
      <c r="A773" s="22"/>
      <c r="B773" s="23" t="s">
        <v>61</v>
      </c>
      <c r="C773" s="24"/>
      <c r="D773" s="25"/>
      <c r="E773" s="25"/>
      <c r="F773" s="26"/>
    </row>
    <row r="774" spans="1:6" ht="15.75">
      <c r="A774" s="22"/>
      <c r="B774" s="23" t="s">
        <v>31</v>
      </c>
      <c r="C774" s="24"/>
      <c r="D774" s="25"/>
      <c r="E774" s="25">
        <v>4826.66</v>
      </c>
      <c r="F774" s="26">
        <v>5788.5917453646525</v>
      </c>
    </row>
    <row r="775" spans="1:6" ht="15.75">
      <c r="A775" s="22"/>
      <c r="B775" s="23" t="s">
        <v>32</v>
      </c>
      <c r="C775" s="24"/>
      <c r="D775" s="25"/>
      <c r="E775" s="25">
        <v>2979.33</v>
      </c>
      <c r="F775" s="26">
        <v>4850</v>
      </c>
    </row>
    <row r="776" spans="1:6" ht="15.75">
      <c r="A776" s="22"/>
      <c r="B776" s="23" t="s">
        <v>33</v>
      </c>
      <c r="C776" s="24"/>
      <c r="D776" s="25"/>
      <c r="E776" s="25">
        <v>1329.08</v>
      </c>
      <c r="F776" s="26">
        <v>4609.995201614442</v>
      </c>
    </row>
    <row r="777" spans="1:6" ht="15.75">
      <c r="A777" s="22" t="s">
        <v>34</v>
      </c>
      <c r="B777" s="23" t="s">
        <v>132</v>
      </c>
      <c r="C777" s="24" t="s">
        <v>6</v>
      </c>
      <c r="D777" s="25"/>
      <c r="E777" s="25">
        <v>21575.089999999997</v>
      </c>
      <c r="F777" s="26">
        <v>28771.696382790204</v>
      </c>
    </row>
    <row r="778" spans="1:6" ht="31.5">
      <c r="A778" s="22" t="s">
        <v>35</v>
      </c>
      <c r="B778" s="23" t="s">
        <v>62</v>
      </c>
      <c r="C778" s="24" t="s">
        <v>6</v>
      </c>
      <c r="D778" s="25"/>
      <c r="E778" s="25">
        <v>0</v>
      </c>
      <c r="F778" s="26">
        <v>0</v>
      </c>
    </row>
    <row r="779" spans="1:6" ht="31.5">
      <c r="A779" s="22" t="s">
        <v>36</v>
      </c>
      <c r="B779" s="23" t="s">
        <v>65</v>
      </c>
      <c r="C779" s="24" t="s">
        <v>6</v>
      </c>
      <c r="D779" s="25"/>
      <c r="E779" s="25"/>
      <c r="F779" s="26"/>
    </row>
    <row r="780" spans="1:6" ht="15.75">
      <c r="A780" s="22" t="s">
        <v>37</v>
      </c>
      <c r="B780" s="23" t="s">
        <v>38</v>
      </c>
      <c r="C780" s="24"/>
      <c r="D780" s="25"/>
      <c r="E780" s="25"/>
      <c r="F780" s="26"/>
    </row>
    <row r="781" spans="1:6" ht="15.75">
      <c r="A781" s="22"/>
      <c r="B781" s="37" t="s">
        <v>39</v>
      </c>
      <c r="C781" s="24"/>
      <c r="D781" s="25"/>
      <c r="E781" s="25"/>
      <c r="F781" s="26"/>
    </row>
    <row r="782" spans="1:6" ht="15.75">
      <c r="A782" s="22"/>
      <c r="B782" s="23" t="s">
        <v>133</v>
      </c>
      <c r="C782" s="24" t="s">
        <v>40</v>
      </c>
      <c r="D782" s="25"/>
      <c r="E782" s="25">
        <v>842.48</v>
      </c>
      <c r="F782" s="26">
        <v>864.1641999999999</v>
      </c>
    </row>
    <row r="783" spans="1:6" ht="15.75">
      <c r="A783" s="22"/>
      <c r="B783" s="23" t="s">
        <v>134</v>
      </c>
      <c r="C783" s="24" t="s">
        <v>41</v>
      </c>
      <c r="D783" s="25"/>
      <c r="E783" s="25">
        <v>37.25753727091444</v>
      </c>
      <c r="F783" s="26">
        <v>54.89532321662919</v>
      </c>
    </row>
    <row r="784" spans="1:6" ht="15.75">
      <c r="A784" s="22" t="s">
        <v>42</v>
      </c>
      <c r="B784" s="23" t="s">
        <v>43</v>
      </c>
      <c r="C784" s="24"/>
      <c r="D784" s="25"/>
      <c r="E784" s="25"/>
      <c r="F784" s="26"/>
    </row>
    <row r="785" spans="1:6" ht="15.75">
      <c r="A785" s="22" t="s">
        <v>44</v>
      </c>
      <c r="B785" s="23" t="s">
        <v>45</v>
      </c>
      <c r="C785" s="24" t="s">
        <v>46</v>
      </c>
      <c r="D785" s="25"/>
      <c r="E785" s="25">
        <v>11.12</v>
      </c>
      <c r="F785" s="26">
        <v>11.370000000000001</v>
      </c>
    </row>
    <row r="786" spans="1:6" ht="31.5">
      <c r="A786" s="22" t="s">
        <v>47</v>
      </c>
      <c r="B786" s="23" t="s">
        <v>48</v>
      </c>
      <c r="C786" s="24" t="s">
        <v>63</v>
      </c>
      <c r="D786" s="25"/>
      <c r="E786" s="25">
        <v>36.17101318944844</v>
      </c>
      <c r="F786" s="26">
        <v>42.42591428733987</v>
      </c>
    </row>
    <row r="787" spans="1:6" ht="15.75">
      <c r="A787" s="22" t="s">
        <v>49</v>
      </c>
      <c r="B787" s="23" t="s">
        <v>50</v>
      </c>
      <c r="C787" s="24"/>
      <c r="D787" s="25"/>
      <c r="E787" s="25"/>
      <c r="F787" s="26"/>
    </row>
    <row r="788" spans="1:6" ht="15.75">
      <c r="A788" s="22"/>
      <c r="B788" s="37" t="s">
        <v>39</v>
      </c>
      <c r="C788" s="24"/>
      <c r="D788" s="25"/>
      <c r="E788" s="25"/>
      <c r="F788" s="26"/>
    </row>
    <row r="789" spans="1:6" ht="15.75">
      <c r="A789" s="22"/>
      <c r="B789" s="23" t="s">
        <v>51</v>
      </c>
      <c r="C789" s="24" t="s">
        <v>6</v>
      </c>
      <c r="D789" s="25">
        <v>1000</v>
      </c>
      <c r="E789" s="25">
        <v>1000</v>
      </c>
      <c r="F789" s="26">
        <v>1000</v>
      </c>
    </row>
    <row r="790" spans="1:6" ht="16.5" thickBot="1">
      <c r="A790" s="41"/>
      <c r="B790" s="42" t="s">
        <v>52</v>
      </c>
      <c r="C790" s="43" t="s">
        <v>6</v>
      </c>
      <c r="D790" s="56"/>
      <c r="E790" s="56"/>
      <c r="F790" s="57"/>
    </row>
    <row r="791" spans="1:6" ht="21" thickBot="1">
      <c r="A791" s="365" t="s">
        <v>253</v>
      </c>
      <c r="B791" s="366"/>
      <c r="C791" s="366"/>
      <c r="D791" s="366"/>
      <c r="E791" s="366"/>
      <c r="F791" s="367"/>
    </row>
    <row r="792" spans="1:6" ht="21" thickBot="1">
      <c r="A792" s="368" t="s">
        <v>254</v>
      </c>
      <c r="B792" s="369"/>
      <c r="C792" s="369"/>
      <c r="D792" s="369"/>
      <c r="E792" s="369"/>
      <c r="F792" s="370"/>
    </row>
    <row r="793" spans="1:6" ht="32.25" thickBot="1">
      <c r="A793" s="14" t="s">
        <v>53</v>
      </c>
      <c r="B793" s="15" t="s">
        <v>0</v>
      </c>
      <c r="C793" s="15" t="s">
        <v>1</v>
      </c>
      <c r="D793" s="15" t="s">
        <v>55</v>
      </c>
      <c r="E793" s="15" t="s">
        <v>124</v>
      </c>
      <c r="F793" s="16" t="s">
        <v>54</v>
      </c>
    </row>
    <row r="794" spans="1:6" ht="16.5" thickBot="1">
      <c r="A794" s="14"/>
      <c r="B794" s="15"/>
      <c r="C794" s="15"/>
      <c r="D794" s="15">
        <v>2016</v>
      </c>
      <c r="E794" s="15">
        <v>2017</v>
      </c>
      <c r="F794" s="16">
        <v>2018</v>
      </c>
    </row>
    <row r="795" spans="1:6" ht="15.75">
      <c r="A795" s="17" t="s">
        <v>2</v>
      </c>
      <c r="B795" s="18" t="s">
        <v>3</v>
      </c>
      <c r="C795" s="19"/>
      <c r="D795" s="93"/>
      <c r="E795" s="93"/>
      <c r="F795" s="94"/>
    </row>
    <row r="796" spans="1:6" ht="15.75">
      <c r="A796" s="22" t="s">
        <v>4</v>
      </c>
      <c r="B796" s="23" t="s">
        <v>5</v>
      </c>
      <c r="C796" s="24" t="s">
        <v>6</v>
      </c>
      <c r="D796" s="20">
        <v>22768087</v>
      </c>
      <c r="E796" s="20">
        <v>22739189.698678065</v>
      </c>
      <c r="F796" s="21">
        <v>23529121.415828966</v>
      </c>
    </row>
    <row r="797" spans="1:6" ht="15.75">
      <c r="A797" s="22" t="s">
        <v>7</v>
      </c>
      <c r="B797" s="23" t="s">
        <v>8</v>
      </c>
      <c r="C797" s="24" t="s">
        <v>6</v>
      </c>
      <c r="D797" s="20">
        <v>1069036</v>
      </c>
      <c r="E797" s="20">
        <v>-158661.3354204367</v>
      </c>
      <c r="F797" s="21">
        <v>-164173.03670772605</v>
      </c>
    </row>
    <row r="798" spans="1:6" ht="15.75">
      <c r="A798" s="22" t="s">
        <v>9</v>
      </c>
      <c r="B798" s="23" t="s">
        <v>10</v>
      </c>
      <c r="C798" s="24" t="s">
        <v>6</v>
      </c>
      <c r="D798" s="20">
        <v>1890173</v>
      </c>
      <c r="E798" s="20">
        <v>484699.4416296733</v>
      </c>
      <c r="F798" s="21">
        <v>503755.26194238395</v>
      </c>
    </row>
    <row r="799" spans="1:6" ht="15.75">
      <c r="A799" s="22" t="s">
        <v>11</v>
      </c>
      <c r="B799" s="23" t="s">
        <v>12</v>
      </c>
      <c r="C799" s="24" t="s">
        <v>6</v>
      </c>
      <c r="D799" s="20">
        <v>1110316</v>
      </c>
      <c r="E799" s="20">
        <v>126530.6043159753</v>
      </c>
      <c r="F799" s="21">
        <v>131505.1189384743</v>
      </c>
    </row>
    <row r="800" spans="1:6" ht="15.75">
      <c r="A800" s="22" t="s">
        <v>13</v>
      </c>
      <c r="B800" s="23" t="s">
        <v>14</v>
      </c>
      <c r="C800" s="24"/>
      <c r="D800" s="20"/>
      <c r="E800" s="20"/>
      <c r="F800" s="21"/>
    </row>
    <row r="801" spans="1:6" ht="47.25">
      <c r="A801" s="22" t="s">
        <v>15</v>
      </c>
      <c r="B801" s="23" t="s">
        <v>60</v>
      </c>
      <c r="C801" s="24" t="s">
        <v>16</v>
      </c>
      <c r="D801" s="20"/>
      <c r="E801" s="20"/>
      <c r="F801" s="21"/>
    </row>
    <row r="802" spans="1:6" ht="31.5">
      <c r="A802" s="22" t="s">
        <v>17</v>
      </c>
      <c r="B802" s="23" t="s">
        <v>59</v>
      </c>
      <c r="C802" s="24"/>
      <c r="D802" s="25"/>
      <c r="E802" s="25"/>
      <c r="F802" s="26"/>
    </row>
    <row r="803" spans="1:6" ht="15.75">
      <c r="A803" s="22" t="s">
        <v>18</v>
      </c>
      <c r="B803" s="23" t="s">
        <v>125</v>
      </c>
      <c r="C803" s="24" t="s">
        <v>19</v>
      </c>
      <c r="D803" s="25"/>
      <c r="E803" s="25"/>
      <c r="F803" s="26"/>
    </row>
    <row r="804" spans="1:6" ht="15.75">
      <c r="A804" s="22" t="s">
        <v>20</v>
      </c>
      <c r="B804" s="23" t="s">
        <v>126</v>
      </c>
      <c r="C804" s="24" t="s">
        <v>21</v>
      </c>
      <c r="D804" s="25"/>
      <c r="E804" s="25"/>
      <c r="F804" s="26"/>
    </row>
    <row r="805" spans="1:6" ht="15.75">
      <c r="A805" s="27" t="s">
        <v>22</v>
      </c>
      <c r="B805" s="28" t="s">
        <v>127</v>
      </c>
      <c r="C805" s="29" t="s">
        <v>19</v>
      </c>
      <c r="D805" s="51">
        <v>16.809</v>
      </c>
      <c r="E805" s="51">
        <v>15.74</v>
      </c>
      <c r="F805" s="52">
        <v>15.665</v>
      </c>
    </row>
    <row r="806" spans="1:6" ht="31.5">
      <c r="A806" s="22" t="s">
        <v>57</v>
      </c>
      <c r="B806" s="23" t="s">
        <v>135</v>
      </c>
      <c r="C806" s="24" t="s">
        <v>58</v>
      </c>
      <c r="D806" s="53">
        <v>117799</v>
      </c>
      <c r="E806" s="53">
        <v>123420</v>
      </c>
      <c r="F806" s="54">
        <v>116645</v>
      </c>
    </row>
    <row r="807" spans="1:6" ht="15.75">
      <c r="A807" s="22" t="s">
        <v>24</v>
      </c>
      <c r="B807" s="23" t="s">
        <v>129</v>
      </c>
      <c r="C807" s="24" t="s">
        <v>23</v>
      </c>
      <c r="D807" s="25"/>
      <c r="E807" s="25"/>
      <c r="F807" s="26"/>
    </row>
    <row r="808" spans="1:6" ht="31.5">
      <c r="A808" s="22" t="s">
        <v>25</v>
      </c>
      <c r="B808" s="23" t="s">
        <v>121</v>
      </c>
      <c r="C808" s="24" t="s">
        <v>16</v>
      </c>
      <c r="D808" s="91" t="s">
        <v>255</v>
      </c>
      <c r="E808" s="91" t="s">
        <v>255</v>
      </c>
      <c r="F808" s="91" t="s">
        <v>255</v>
      </c>
    </row>
    <row r="809" spans="1:6" ht="15.75">
      <c r="A809" s="22" t="s">
        <v>26</v>
      </c>
      <c r="B809" s="23" t="s">
        <v>122</v>
      </c>
      <c r="C809" s="24"/>
      <c r="D809" s="25"/>
      <c r="E809" s="25"/>
      <c r="F809" s="26"/>
    </row>
    <row r="810" spans="1:6" ht="31.5">
      <c r="A810" s="22" t="s">
        <v>27</v>
      </c>
      <c r="B810" s="23" t="s">
        <v>130</v>
      </c>
      <c r="C810" s="24" t="s">
        <v>21</v>
      </c>
      <c r="D810" s="25"/>
      <c r="E810" s="25"/>
      <c r="F810" s="26"/>
    </row>
    <row r="811" spans="1:6" ht="15.75">
      <c r="A811" s="22" t="s">
        <v>28</v>
      </c>
      <c r="B811" s="23" t="s">
        <v>29</v>
      </c>
      <c r="C811" s="24" t="s">
        <v>6</v>
      </c>
      <c r="D811" s="25">
        <v>914422.49</v>
      </c>
      <c r="E811" s="25">
        <v>937808.68</v>
      </c>
      <c r="F811" s="26">
        <v>971064.54</v>
      </c>
    </row>
    <row r="812" spans="1:6" ht="47.25">
      <c r="A812" s="22" t="s">
        <v>30</v>
      </c>
      <c r="B812" s="23" t="s">
        <v>131</v>
      </c>
      <c r="C812" s="24" t="s">
        <v>6</v>
      </c>
      <c r="D812" s="25">
        <v>351679.89</v>
      </c>
      <c r="E812" s="25">
        <v>343077.47</v>
      </c>
      <c r="F812" s="26">
        <v>378644.65</v>
      </c>
    </row>
    <row r="813" spans="1:6" ht="15.75">
      <c r="A813" s="22"/>
      <c r="B813" s="23" t="s">
        <v>61</v>
      </c>
      <c r="C813" s="24"/>
      <c r="D813" s="25"/>
      <c r="E813" s="25"/>
      <c r="F813" s="26"/>
    </row>
    <row r="814" spans="1:6" ht="15.75">
      <c r="A814" s="22"/>
      <c r="B814" s="23" t="s">
        <v>31</v>
      </c>
      <c r="C814" s="24"/>
      <c r="D814" s="25">
        <v>148960.21</v>
      </c>
      <c r="E814" s="25">
        <v>127462.75</v>
      </c>
      <c r="F814" s="26">
        <v>144266.54</v>
      </c>
    </row>
    <row r="815" spans="1:6" ht="15.75">
      <c r="A815" s="22"/>
      <c r="B815" s="23" t="s">
        <v>32</v>
      </c>
      <c r="C815" s="24"/>
      <c r="D815" s="25">
        <v>2639.77</v>
      </c>
      <c r="E815" s="25">
        <v>1417</v>
      </c>
      <c r="F815" s="26">
        <v>16204.41</v>
      </c>
    </row>
    <row r="816" spans="1:6" ht="15.75">
      <c r="A816" s="22"/>
      <c r="B816" s="23" t="s">
        <v>33</v>
      </c>
      <c r="C816" s="24"/>
      <c r="D816" s="25">
        <v>89075.08</v>
      </c>
      <c r="E816" s="25">
        <v>96431.51</v>
      </c>
      <c r="F816" s="26">
        <v>100055.06</v>
      </c>
    </row>
    <row r="817" spans="1:6" ht="15.75">
      <c r="A817" s="22" t="s">
        <v>34</v>
      </c>
      <c r="B817" s="23" t="s">
        <v>132</v>
      </c>
      <c r="C817" s="24" t="s">
        <v>6</v>
      </c>
      <c r="D817" s="25">
        <v>562742.6</v>
      </c>
      <c r="E817" s="25">
        <v>536291.7</v>
      </c>
      <c r="F817" s="26">
        <v>556726.54</v>
      </c>
    </row>
    <row r="818" spans="1:6" ht="31.5">
      <c r="A818" s="22" t="s">
        <v>35</v>
      </c>
      <c r="B818" s="23" t="s">
        <v>62</v>
      </c>
      <c r="C818" s="24" t="s">
        <v>6</v>
      </c>
      <c r="D818" s="25">
        <v>0</v>
      </c>
      <c r="E818" s="25">
        <v>58439.51</v>
      </c>
      <c r="F818" s="26">
        <v>35693.35</v>
      </c>
    </row>
    <row r="819" spans="1:6" ht="31.5">
      <c r="A819" s="22" t="s">
        <v>36</v>
      </c>
      <c r="B819" s="23" t="s">
        <v>65</v>
      </c>
      <c r="C819" s="24" t="s">
        <v>6</v>
      </c>
      <c r="D819" s="25"/>
      <c r="E819" s="25"/>
      <c r="F819" s="26"/>
    </row>
    <row r="820" spans="1:6" ht="15.75">
      <c r="A820" s="22" t="s">
        <v>37</v>
      </c>
      <c r="B820" s="23" t="s">
        <v>38</v>
      </c>
      <c r="C820" s="24"/>
      <c r="D820" s="25"/>
      <c r="E820" s="25"/>
      <c r="F820" s="26"/>
    </row>
    <row r="821" spans="1:6" ht="15.75">
      <c r="A821" s="22"/>
      <c r="B821" s="37" t="s">
        <v>39</v>
      </c>
      <c r="C821" s="24"/>
      <c r="D821" s="25"/>
      <c r="E821" s="25"/>
      <c r="F821" s="26"/>
    </row>
    <row r="822" spans="1:6" ht="15.75">
      <c r="A822" s="22"/>
      <c r="B822" s="23" t="s">
        <v>133</v>
      </c>
      <c r="C822" s="24" t="s">
        <v>40</v>
      </c>
      <c r="D822" s="25">
        <v>3990.36</v>
      </c>
      <c r="E822" s="25">
        <v>3990.36</v>
      </c>
      <c r="F822" s="26">
        <v>3990.36</v>
      </c>
    </row>
    <row r="823" spans="1:6" ht="15.75">
      <c r="A823" s="22"/>
      <c r="B823" s="23" t="s">
        <v>134</v>
      </c>
      <c r="C823" s="24" t="s">
        <v>41</v>
      </c>
      <c r="D823" s="25">
        <v>88.132371515352</v>
      </c>
      <c r="E823" s="25">
        <v>85.97657103619723</v>
      </c>
      <c r="F823" s="26">
        <v>94.88984703134554</v>
      </c>
    </row>
    <row r="824" spans="1:6" ht="15.75">
      <c r="A824" s="22" t="s">
        <v>42</v>
      </c>
      <c r="B824" s="23" t="s">
        <v>43</v>
      </c>
      <c r="C824" s="24"/>
      <c r="D824" s="25"/>
      <c r="E824" s="25"/>
      <c r="F824" s="26"/>
    </row>
    <row r="825" spans="1:6" ht="15.75">
      <c r="A825" s="22" t="s">
        <v>44</v>
      </c>
      <c r="B825" s="23" t="s">
        <v>45</v>
      </c>
      <c r="C825" s="24" t="s">
        <v>46</v>
      </c>
      <c r="D825" s="25">
        <v>95.24</v>
      </c>
      <c r="E825" s="25">
        <v>85.41</v>
      </c>
      <c r="F825" s="26">
        <v>94.3</v>
      </c>
    </row>
    <row r="826" spans="1:6" ht="31.5">
      <c r="A826" s="22" t="s">
        <v>47</v>
      </c>
      <c r="B826" s="23" t="s">
        <v>48</v>
      </c>
      <c r="C826" s="24" t="s">
        <v>63</v>
      </c>
      <c r="D826" s="25">
        <v>130.33757699846004</v>
      </c>
      <c r="E826" s="25">
        <v>124.36360886703353</v>
      </c>
      <c r="F826" s="26">
        <v>127.48898904206435</v>
      </c>
    </row>
    <row r="827" spans="1:6" ht="15.75">
      <c r="A827" s="22" t="s">
        <v>49</v>
      </c>
      <c r="B827" s="23" t="s">
        <v>50</v>
      </c>
      <c r="C827" s="24"/>
      <c r="D827" s="25"/>
      <c r="E827" s="25"/>
      <c r="F827" s="26"/>
    </row>
    <row r="828" spans="1:6" ht="15.75">
      <c r="A828" s="22"/>
      <c r="B828" s="37" t="s">
        <v>39</v>
      </c>
      <c r="C828" s="24"/>
      <c r="D828" s="25"/>
      <c r="E828" s="25"/>
      <c r="F828" s="26"/>
    </row>
    <row r="829" spans="1:6" ht="15.75">
      <c r="A829" s="22"/>
      <c r="B829" s="23" t="s">
        <v>51</v>
      </c>
      <c r="C829" s="24" t="s">
        <v>6</v>
      </c>
      <c r="D829" s="25">
        <v>1000</v>
      </c>
      <c r="E829" s="25">
        <v>1000</v>
      </c>
      <c r="F829" s="26">
        <v>1000</v>
      </c>
    </row>
    <row r="830" spans="1:6" ht="16.5" thickBot="1">
      <c r="A830" s="41"/>
      <c r="B830" s="42" t="s">
        <v>52</v>
      </c>
      <c r="C830" s="43" t="s">
        <v>6</v>
      </c>
      <c r="D830" s="56"/>
      <c r="E830" s="56"/>
      <c r="F830" s="57"/>
    </row>
    <row r="831" spans="1:6" ht="21" thickBot="1">
      <c r="A831" s="368" t="s">
        <v>345</v>
      </c>
      <c r="B831" s="369"/>
      <c r="C831" s="369"/>
      <c r="D831" s="369"/>
      <c r="E831" s="369"/>
      <c r="F831" s="370"/>
    </row>
    <row r="832" spans="1:6" ht="32.25" thickBot="1">
      <c r="A832" s="14" t="s">
        <v>53</v>
      </c>
      <c r="B832" s="15" t="s">
        <v>0</v>
      </c>
      <c r="C832" s="15" t="s">
        <v>1</v>
      </c>
      <c r="D832" s="15" t="s">
        <v>55</v>
      </c>
      <c r="E832" s="15" t="s">
        <v>124</v>
      </c>
      <c r="F832" s="16" t="s">
        <v>54</v>
      </c>
    </row>
    <row r="833" spans="1:6" ht="16.5" thickBot="1">
      <c r="A833" s="14"/>
      <c r="B833" s="15"/>
      <c r="C833" s="15"/>
      <c r="D833" s="15">
        <v>2016</v>
      </c>
      <c r="E833" s="15">
        <v>2017</v>
      </c>
      <c r="F833" s="16">
        <v>2018</v>
      </c>
    </row>
    <row r="834" spans="1:6" ht="15.75">
      <c r="A834" s="17" t="s">
        <v>2</v>
      </c>
      <c r="B834" s="18" t="s">
        <v>3</v>
      </c>
      <c r="C834" s="19"/>
      <c r="D834" s="326"/>
      <c r="E834" s="326"/>
      <c r="F834" s="327"/>
    </row>
    <row r="835" spans="1:6" ht="15.75">
      <c r="A835" s="22" t="s">
        <v>4</v>
      </c>
      <c r="B835" s="23" t="s">
        <v>5</v>
      </c>
      <c r="C835" s="24" t="s">
        <v>6</v>
      </c>
      <c r="D835" s="168"/>
      <c r="E835" s="168"/>
      <c r="F835" s="169"/>
    </row>
    <row r="836" spans="1:6" ht="15.75">
      <c r="A836" s="22" t="s">
        <v>7</v>
      </c>
      <c r="B836" s="23" t="s">
        <v>8</v>
      </c>
      <c r="C836" s="24" t="s">
        <v>6</v>
      </c>
      <c r="D836" s="168"/>
      <c r="E836" s="168"/>
      <c r="F836" s="169"/>
    </row>
    <row r="837" spans="1:6" ht="15.75">
      <c r="A837" s="22" t="s">
        <v>9</v>
      </c>
      <c r="B837" s="23" t="s">
        <v>10</v>
      </c>
      <c r="C837" s="24" t="s">
        <v>6</v>
      </c>
      <c r="D837" s="168"/>
      <c r="E837" s="168"/>
      <c r="F837" s="169"/>
    </row>
    <row r="838" spans="1:6" ht="15.75">
      <c r="A838" s="22" t="s">
        <v>11</v>
      </c>
      <c r="B838" s="23" t="s">
        <v>12</v>
      </c>
      <c r="C838" s="24" t="s">
        <v>6</v>
      </c>
      <c r="D838" s="168"/>
      <c r="E838" s="168"/>
      <c r="F838" s="169"/>
    </row>
    <row r="839" spans="1:6" ht="15.75">
      <c r="A839" s="22" t="s">
        <v>13</v>
      </c>
      <c r="B839" s="23" t="s">
        <v>14</v>
      </c>
      <c r="C839" s="24"/>
      <c r="D839" s="168"/>
      <c r="E839" s="168"/>
      <c r="F839" s="169"/>
    </row>
    <row r="840" spans="1:6" ht="47.25">
      <c r="A840" s="22" t="s">
        <v>15</v>
      </c>
      <c r="B840" s="23" t="s">
        <v>60</v>
      </c>
      <c r="C840" s="24" t="s">
        <v>16</v>
      </c>
      <c r="D840" s="168"/>
      <c r="E840" s="168"/>
      <c r="F840" s="169"/>
    </row>
    <row r="841" spans="1:6" ht="31.5">
      <c r="A841" s="22" t="s">
        <v>17</v>
      </c>
      <c r="B841" s="23" t="s">
        <v>59</v>
      </c>
      <c r="C841" s="24"/>
      <c r="D841" s="103"/>
      <c r="E841" s="103"/>
      <c r="F841" s="104"/>
    </row>
    <row r="842" spans="1:6" ht="15.75">
      <c r="A842" s="22" t="s">
        <v>18</v>
      </c>
      <c r="B842" s="23" t="s">
        <v>125</v>
      </c>
      <c r="C842" s="24" t="s">
        <v>19</v>
      </c>
      <c r="D842" s="103"/>
      <c r="E842" s="103"/>
      <c r="F842" s="104"/>
    </row>
    <row r="843" spans="1:6" ht="15.75">
      <c r="A843" s="22" t="s">
        <v>20</v>
      </c>
      <c r="B843" s="23" t="s">
        <v>126</v>
      </c>
      <c r="C843" s="24" t="s">
        <v>21</v>
      </c>
      <c r="D843" s="103"/>
      <c r="E843" s="103"/>
      <c r="F843" s="104"/>
    </row>
    <row r="844" spans="1:6" ht="15.75">
      <c r="A844" s="27" t="s">
        <v>22</v>
      </c>
      <c r="B844" s="28" t="s">
        <v>127</v>
      </c>
      <c r="C844" s="29" t="s">
        <v>19</v>
      </c>
      <c r="D844" s="98"/>
      <c r="E844" s="98"/>
      <c r="F844" s="99">
        <v>0.63</v>
      </c>
    </row>
    <row r="845" spans="1:6" ht="31.5">
      <c r="A845" s="22" t="s">
        <v>57</v>
      </c>
      <c r="B845" s="23" t="s">
        <v>135</v>
      </c>
      <c r="C845" s="24" t="s">
        <v>58</v>
      </c>
      <c r="D845" s="100"/>
      <c r="E845" s="100"/>
      <c r="F845" s="101">
        <v>5500</v>
      </c>
    </row>
    <row r="846" spans="1:6" ht="15.75">
      <c r="A846" s="22" t="s">
        <v>24</v>
      </c>
      <c r="B846" s="23" t="s">
        <v>129</v>
      </c>
      <c r="C846" s="24" t="s">
        <v>23</v>
      </c>
      <c r="D846" s="103"/>
      <c r="E846" s="103"/>
      <c r="F846" s="104"/>
    </row>
    <row r="847" spans="1:6" ht="31.5">
      <c r="A847" s="22" t="s">
        <v>25</v>
      </c>
      <c r="B847" s="23" t="s">
        <v>121</v>
      </c>
      <c r="C847" s="24" t="s">
        <v>16</v>
      </c>
      <c r="D847" s="106"/>
      <c r="E847" s="106"/>
      <c r="F847" s="106"/>
    </row>
    <row r="848" spans="1:6" ht="38.25" customHeight="1">
      <c r="A848" s="22" t="s">
        <v>26</v>
      </c>
      <c r="B848" s="23" t="s">
        <v>122</v>
      </c>
      <c r="C848" s="24"/>
      <c r="D848" s="103"/>
      <c r="E848" s="103"/>
      <c r="F848" s="104"/>
    </row>
    <row r="849" spans="1:6" ht="31.5">
      <c r="A849" s="22" t="s">
        <v>27</v>
      </c>
      <c r="B849" s="23" t="s">
        <v>130</v>
      </c>
      <c r="C849" s="24" t="s">
        <v>21</v>
      </c>
      <c r="D849" s="103"/>
      <c r="E849" s="103"/>
      <c r="F849" s="104"/>
    </row>
    <row r="850" spans="1:6" ht="15.75">
      <c r="A850" s="22" t="s">
        <v>28</v>
      </c>
      <c r="B850" s="23" t="s">
        <v>29</v>
      </c>
      <c r="C850" s="24" t="s">
        <v>6</v>
      </c>
      <c r="D850" s="103"/>
      <c r="E850" s="103"/>
      <c r="F850" s="104">
        <v>6297.62</v>
      </c>
    </row>
    <row r="851" spans="1:6" ht="47.25">
      <c r="A851" s="22" t="s">
        <v>30</v>
      </c>
      <c r="B851" s="23" t="s">
        <v>131</v>
      </c>
      <c r="C851" s="24" t="s">
        <v>6</v>
      </c>
      <c r="D851" s="103"/>
      <c r="E851" s="103"/>
      <c r="F851" s="104">
        <v>3101</v>
      </c>
    </row>
    <row r="852" spans="1:6" ht="15.75">
      <c r="A852" s="22"/>
      <c r="B852" s="23" t="s">
        <v>61</v>
      </c>
      <c r="C852" s="24"/>
      <c r="D852" s="103"/>
      <c r="E852" s="103"/>
      <c r="F852" s="104"/>
    </row>
    <row r="853" spans="1:6" ht="15.75">
      <c r="A853" s="22"/>
      <c r="B853" s="23" t="s">
        <v>31</v>
      </c>
      <c r="C853" s="24"/>
      <c r="D853" s="103"/>
      <c r="E853" s="103"/>
      <c r="F853" s="104">
        <v>2997.3</v>
      </c>
    </row>
    <row r="854" spans="1:6" ht="15.75">
      <c r="A854" s="22"/>
      <c r="B854" s="23" t="s">
        <v>32</v>
      </c>
      <c r="C854" s="24"/>
      <c r="D854" s="103"/>
      <c r="E854" s="103"/>
      <c r="F854" s="104"/>
    </row>
    <row r="855" spans="1:6" ht="15.75">
      <c r="A855" s="22"/>
      <c r="B855" s="23" t="s">
        <v>33</v>
      </c>
      <c r="C855" s="24"/>
      <c r="D855" s="103"/>
      <c r="E855" s="103"/>
      <c r="F855" s="104">
        <v>103.7</v>
      </c>
    </row>
    <row r="856" spans="1:6" ht="15.75">
      <c r="A856" s="22" t="s">
        <v>34</v>
      </c>
      <c r="B856" s="23" t="s">
        <v>132</v>
      </c>
      <c r="C856" s="24" t="s">
        <v>6</v>
      </c>
      <c r="D856" s="103"/>
      <c r="E856" s="103"/>
      <c r="F856" s="104">
        <v>95.62</v>
      </c>
    </row>
    <row r="857" spans="1:6" ht="31.5">
      <c r="A857" s="22" t="s">
        <v>35</v>
      </c>
      <c r="B857" s="23" t="s">
        <v>62</v>
      </c>
      <c r="C857" s="24" t="s">
        <v>6</v>
      </c>
      <c r="D857" s="103"/>
      <c r="E857" s="103"/>
      <c r="F857" s="104"/>
    </row>
    <row r="858" spans="1:6" ht="31.5">
      <c r="A858" s="22" t="s">
        <v>36</v>
      </c>
      <c r="B858" s="23" t="s">
        <v>65</v>
      </c>
      <c r="C858" s="24" t="s">
        <v>6</v>
      </c>
      <c r="D858" s="103"/>
      <c r="E858" s="103"/>
      <c r="F858" s="104"/>
    </row>
    <row r="859" spans="1:6" ht="15.75">
      <c r="A859" s="22" t="s">
        <v>37</v>
      </c>
      <c r="B859" s="23" t="s">
        <v>38</v>
      </c>
      <c r="C859" s="24"/>
      <c r="D859" s="103"/>
      <c r="E859" s="103"/>
      <c r="F859" s="104"/>
    </row>
    <row r="860" spans="1:6" ht="15.75">
      <c r="A860" s="22"/>
      <c r="B860" s="37" t="s">
        <v>39</v>
      </c>
      <c r="C860" s="24"/>
      <c r="D860" s="103"/>
      <c r="E860" s="103"/>
      <c r="F860" s="104"/>
    </row>
    <row r="861" spans="1:6" ht="15.75">
      <c r="A861" s="22"/>
      <c r="B861" s="23" t="s">
        <v>133</v>
      </c>
      <c r="C861" s="24" t="s">
        <v>40</v>
      </c>
      <c r="D861" s="103"/>
      <c r="E861" s="103"/>
      <c r="F861" s="104">
        <v>64.6</v>
      </c>
    </row>
    <row r="862" spans="1:6" ht="15.75">
      <c r="A862" s="22"/>
      <c r="B862" s="23" t="s">
        <v>134</v>
      </c>
      <c r="C862" s="24" t="s">
        <v>41</v>
      </c>
      <c r="D862" s="103"/>
      <c r="E862" s="103"/>
      <c r="F862" s="104"/>
    </row>
    <row r="863" spans="1:6" ht="15.75">
      <c r="A863" s="22" t="s">
        <v>42</v>
      </c>
      <c r="B863" s="23" t="s">
        <v>43</v>
      </c>
      <c r="C863" s="24"/>
      <c r="D863" s="103"/>
      <c r="E863" s="103"/>
      <c r="F863" s="104"/>
    </row>
    <row r="864" spans="1:6" ht="15.75">
      <c r="A864" s="22" t="s">
        <v>44</v>
      </c>
      <c r="B864" s="23" t="s">
        <v>45</v>
      </c>
      <c r="C864" s="24" t="s">
        <v>46</v>
      </c>
      <c r="D864" s="103"/>
      <c r="E864" s="103"/>
      <c r="F864" s="104">
        <v>2</v>
      </c>
    </row>
    <row r="865" spans="1:6" ht="31.5">
      <c r="A865" s="22" t="s">
        <v>47</v>
      </c>
      <c r="B865" s="23" t="s">
        <v>48</v>
      </c>
      <c r="C865" s="24" t="s">
        <v>63</v>
      </c>
      <c r="D865" s="103"/>
      <c r="E865" s="103"/>
      <c r="F865" s="104">
        <v>124.89</v>
      </c>
    </row>
    <row r="866" spans="1:6" ht="15.75">
      <c r="A866" s="22" t="s">
        <v>49</v>
      </c>
      <c r="B866" s="23" t="s">
        <v>50</v>
      </c>
      <c r="C866" s="24"/>
      <c r="D866" s="103"/>
      <c r="E866" s="103"/>
      <c r="F866" s="104"/>
    </row>
    <row r="867" spans="1:6" ht="15.75">
      <c r="A867" s="22"/>
      <c r="B867" s="37" t="s">
        <v>39</v>
      </c>
      <c r="C867" s="24"/>
      <c r="D867" s="103"/>
      <c r="E867" s="103"/>
      <c r="F867" s="104"/>
    </row>
    <row r="868" spans="1:6" ht="15.75">
      <c r="A868" s="22"/>
      <c r="B868" s="23" t="s">
        <v>51</v>
      </c>
      <c r="C868" s="24" t="s">
        <v>6</v>
      </c>
      <c r="D868" s="103"/>
      <c r="E868" s="103"/>
      <c r="F868" s="104">
        <v>1000</v>
      </c>
    </row>
    <row r="869" spans="1:6" ht="16.5" thickBot="1">
      <c r="A869" s="41"/>
      <c r="B869" s="42" t="s">
        <v>52</v>
      </c>
      <c r="C869" s="43" t="s">
        <v>6</v>
      </c>
      <c r="D869" s="108"/>
      <c r="E869" s="108"/>
      <c r="F869" s="109"/>
    </row>
    <row r="870" spans="1:6" ht="21" thickBot="1">
      <c r="A870" s="365" t="s">
        <v>262</v>
      </c>
      <c r="B870" s="366"/>
      <c r="C870" s="366"/>
      <c r="D870" s="366"/>
      <c r="E870" s="366"/>
      <c r="F870" s="367"/>
    </row>
    <row r="871" spans="1:6" ht="21" thickBot="1">
      <c r="A871" s="379" t="s">
        <v>263</v>
      </c>
      <c r="B871" s="380"/>
      <c r="C871" s="380"/>
      <c r="D871" s="380"/>
      <c r="E871" s="380"/>
      <c r="F871" s="381"/>
    </row>
    <row r="872" spans="1:6" ht="32.25" thickBot="1">
      <c r="A872" s="14" t="s">
        <v>53</v>
      </c>
      <c r="B872" s="15" t="s">
        <v>0</v>
      </c>
      <c r="C872" s="15" t="s">
        <v>1</v>
      </c>
      <c r="D872" s="15" t="s">
        <v>55</v>
      </c>
      <c r="E872" s="15" t="s">
        <v>124</v>
      </c>
      <c r="F872" s="16" t="s">
        <v>54</v>
      </c>
    </row>
    <row r="873" spans="1:6" ht="16.5" thickBot="1">
      <c r="A873" s="14"/>
      <c r="B873" s="15"/>
      <c r="C873" s="15"/>
      <c r="D873" s="15">
        <v>2016</v>
      </c>
      <c r="E873" s="15">
        <v>2017</v>
      </c>
      <c r="F873" s="16">
        <v>2018</v>
      </c>
    </row>
    <row r="874" spans="1:6" ht="15.75">
      <c r="A874" s="46" t="s">
        <v>2</v>
      </c>
      <c r="B874" s="47" t="s">
        <v>3</v>
      </c>
      <c r="C874" s="48"/>
      <c r="D874" s="58"/>
      <c r="E874" s="58"/>
      <c r="F874" s="59"/>
    </row>
    <row r="875" spans="1:6" ht="15.75">
      <c r="A875" s="22" t="s">
        <v>4</v>
      </c>
      <c r="B875" s="23" t="s">
        <v>5</v>
      </c>
      <c r="C875" s="24" t="s">
        <v>6</v>
      </c>
      <c r="D875" s="20">
        <v>31671.758144067797</v>
      </c>
      <c r="E875" s="20">
        <v>24495.174403762776</v>
      </c>
      <c r="F875" s="21">
        <v>31547.421585096916</v>
      </c>
    </row>
    <row r="876" spans="1:6" ht="15.75">
      <c r="A876" s="22" t="s">
        <v>7</v>
      </c>
      <c r="B876" s="23" t="s">
        <v>8</v>
      </c>
      <c r="C876" s="24" t="s">
        <v>6</v>
      </c>
      <c r="D876" s="20">
        <v>1034.8800864069074</v>
      </c>
      <c r="E876" s="20">
        <v>591.0029849090771</v>
      </c>
      <c r="F876" s="21">
        <v>1165.5808867169742</v>
      </c>
    </row>
    <row r="877" spans="1:6" ht="15.75">
      <c r="A877" s="22" t="s">
        <v>9</v>
      </c>
      <c r="B877" s="23" t="s">
        <v>10</v>
      </c>
      <c r="C877" s="24" t="s">
        <v>6</v>
      </c>
      <c r="D877" s="20">
        <v>1136.8968364069074</v>
      </c>
      <c r="E877" s="20">
        <v>651.2083823773645</v>
      </c>
      <c r="F877" s="21">
        <v>1408.1304312686789</v>
      </c>
    </row>
    <row r="878" spans="1:6" ht="15.75">
      <c r="A878" s="22" t="s">
        <v>11</v>
      </c>
      <c r="B878" s="23" t="s">
        <v>12</v>
      </c>
      <c r="C878" s="24" t="s">
        <v>6</v>
      </c>
      <c r="D878" s="20">
        <v>356.0939214421017</v>
      </c>
      <c r="E878" s="20">
        <v>472.79984630164</v>
      </c>
      <c r="F878" s="21">
        <v>486.7947217521686</v>
      </c>
    </row>
    <row r="879" spans="1:6" ht="15.75">
      <c r="A879" s="22" t="s">
        <v>13</v>
      </c>
      <c r="B879" s="23" t="s">
        <v>14</v>
      </c>
      <c r="C879" s="24"/>
      <c r="D879" s="60"/>
      <c r="E879" s="60"/>
      <c r="F879" s="61"/>
    </row>
    <row r="880" spans="1:6" ht="47.25">
      <c r="A880" s="22" t="s">
        <v>15</v>
      </c>
      <c r="B880" s="23" t="s">
        <v>60</v>
      </c>
      <c r="C880" s="24" t="s">
        <v>16</v>
      </c>
      <c r="D880" s="60"/>
      <c r="E880" s="60"/>
      <c r="F880" s="61"/>
    </row>
    <row r="881" spans="1:6" ht="31.5">
      <c r="A881" s="22" t="s">
        <v>17</v>
      </c>
      <c r="B881" s="23" t="s">
        <v>59</v>
      </c>
      <c r="C881" s="24"/>
      <c r="D881" s="60"/>
      <c r="E881" s="60"/>
      <c r="F881" s="61"/>
    </row>
    <row r="882" spans="1:6" ht="15.75">
      <c r="A882" s="22" t="s">
        <v>18</v>
      </c>
      <c r="B882" s="23" t="s">
        <v>125</v>
      </c>
      <c r="C882" s="24" t="s">
        <v>19</v>
      </c>
      <c r="D882" s="60"/>
      <c r="E882" s="60"/>
      <c r="F882" s="61"/>
    </row>
    <row r="883" spans="1:6" ht="15.75">
      <c r="A883" s="22" t="s">
        <v>20</v>
      </c>
      <c r="B883" s="23" t="s">
        <v>126</v>
      </c>
      <c r="C883" s="24" t="s">
        <v>21</v>
      </c>
      <c r="D883" s="60"/>
      <c r="E883" s="60"/>
      <c r="F883" s="61"/>
    </row>
    <row r="884" spans="1:6" ht="15.75">
      <c r="A884" s="27" t="s">
        <v>22</v>
      </c>
      <c r="B884" s="28" t="s">
        <v>127</v>
      </c>
      <c r="C884" s="29" t="s">
        <v>19</v>
      </c>
      <c r="D884" s="98">
        <v>1.8845361307984694</v>
      </c>
      <c r="E884" s="98">
        <v>1.35</v>
      </c>
      <c r="F884" s="99">
        <v>1.8837190868923588</v>
      </c>
    </row>
    <row r="885" spans="1:6" ht="31.5">
      <c r="A885" s="22" t="s">
        <v>57</v>
      </c>
      <c r="B885" s="23" t="s">
        <v>135</v>
      </c>
      <c r="C885" s="24" t="s">
        <v>58</v>
      </c>
      <c r="D885" s="100">
        <v>8.305570999999999</v>
      </c>
      <c r="E885" s="100">
        <v>7.513999999999999</v>
      </c>
      <c r="F885" s="101">
        <v>7.597652</v>
      </c>
    </row>
    <row r="886" spans="1:6" ht="15.75">
      <c r="A886" s="22" t="s">
        <v>24</v>
      </c>
      <c r="B886" s="23" t="s">
        <v>129</v>
      </c>
      <c r="C886" s="24" t="s">
        <v>23</v>
      </c>
      <c r="D886" s="102">
        <v>2.3738499999999996</v>
      </c>
      <c r="E886" s="103">
        <v>2.351807</v>
      </c>
      <c r="F886" s="104">
        <v>2.3738499999999996</v>
      </c>
    </row>
    <row r="887" spans="1:6" ht="31.5">
      <c r="A887" s="22" t="s">
        <v>25</v>
      </c>
      <c r="B887" s="23" t="s">
        <v>121</v>
      </c>
      <c r="C887" s="24" t="s">
        <v>16</v>
      </c>
      <c r="D887" s="105" t="s">
        <v>267</v>
      </c>
      <c r="E887" s="106" t="s">
        <v>266</v>
      </c>
      <c r="F887" s="107" t="s">
        <v>265</v>
      </c>
    </row>
    <row r="888" spans="1:6" ht="15.75">
      <c r="A888" s="22" t="s">
        <v>26</v>
      </c>
      <c r="B888" s="23" t="s">
        <v>122</v>
      </c>
      <c r="C888" s="24"/>
      <c r="D888" s="103" t="s">
        <v>264</v>
      </c>
      <c r="E888" s="103" t="s">
        <v>264</v>
      </c>
      <c r="F888" s="104" t="s">
        <v>264</v>
      </c>
    </row>
    <row r="889" spans="1:6" ht="31.5">
      <c r="A889" s="22" t="s">
        <v>27</v>
      </c>
      <c r="B889" s="23" t="s">
        <v>130</v>
      </c>
      <c r="C889" s="24" t="s">
        <v>21</v>
      </c>
      <c r="D889" s="103"/>
      <c r="E889" s="103"/>
      <c r="F889" s="104"/>
    </row>
    <row r="890" spans="1:6" ht="15.75">
      <c r="A890" s="22" t="s">
        <v>28</v>
      </c>
      <c r="B890" s="23" t="s">
        <v>29</v>
      </c>
      <c r="C890" s="24" t="s">
        <v>6</v>
      </c>
      <c r="D890" s="103">
        <v>26357.212757125133</v>
      </c>
      <c r="E890" s="103">
        <v>24495.174403762776</v>
      </c>
      <c r="F890" s="104">
        <v>31547.421585096916</v>
      </c>
    </row>
    <row r="891" spans="1:6" ht="47.25">
      <c r="A891" s="22" t="s">
        <v>30</v>
      </c>
      <c r="B891" s="23" t="s">
        <v>131</v>
      </c>
      <c r="C891" s="24" t="s">
        <v>6</v>
      </c>
      <c r="D891" s="103">
        <v>18818.036742160326</v>
      </c>
      <c r="E891" s="103">
        <v>18435.511237595743</v>
      </c>
      <c r="F891" s="104">
        <v>23417.3572021733</v>
      </c>
    </row>
    <row r="892" spans="1:6" ht="15.75">
      <c r="A892" s="22"/>
      <c r="B892" s="23" t="s">
        <v>61</v>
      </c>
      <c r="C892" s="24"/>
      <c r="D892" s="103"/>
      <c r="E892" s="103"/>
      <c r="F892" s="104"/>
    </row>
    <row r="893" spans="1:6" ht="15.75">
      <c r="A893" s="22"/>
      <c r="B893" s="23" t="s">
        <v>31</v>
      </c>
      <c r="C893" s="24"/>
      <c r="D893" s="103">
        <v>4281.653125652318</v>
      </c>
      <c r="E893" s="103">
        <v>3032.7350167014547</v>
      </c>
      <c r="F893" s="104">
        <v>5377.566338899794</v>
      </c>
    </row>
    <row r="894" spans="1:6" ht="15.75">
      <c r="A894" s="22"/>
      <c r="B894" s="23" t="s">
        <v>32</v>
      </c>
      <c r="C894" s="24"/>
      <c r="D894" s="103">
        <v>678.2344</v>
      </c>
      <c r="E894" s="103">
        <v>2029.2232133791583</v>
      </c>
      <c r="F894" s="104">
        <v>2089.2882204951816</v>
      </c>
    </row>
    <row r="895" spans="1:6" ht="15.75">
      <c r="A895" s="22"/>
      <c r="B895" s="23" t="s">
        <v>33</v>
      </c>
      <c r="C895" s="24"/>
      <c r="D895" s="103">
        <v>571.6577900000001</v>
      </c>
      <c r="E895" s="103">
        <v>3070.8841552410568</v>
      </c>
      <c r="F895" s="104">
        <v>3161.7823262361926</v>
      </c>
    </row>
    <row r="896" spans="1:6" ht="15.75">
      <c r="A896" s="22" t="s">
        <v>34</v>
      </c>
      <c r="B896" s="23" t="s">
        <v>132</v>
      </c>
      <c r="C896" s="24" t="s">
        <v>6</v>
      </c>
      <c r="D896" s="103">
        <v>7539.176014964806</v>
      </c>
      <c r="E896" s="103">
        <v>6441.5977846212345</v>
      </c>
      <c r="F896" s="104">
        <v>8130.064382923613</v>
      </c>
    </row>
    <row r="897" spans="1:6" ht="31.5">
      <c r="A897" s="22" t="s">
        <v>35</v>
      </c>
      <c r="B897" s="23" t="s">
        <v>62</v>
      </c>
      <c r="C897" s="24" t="s">
        <v>6</v>
      </c>
      <c r="D897" s="103"/>
      <c r="E897" s="103">
        <v>-381.9446184541997</v>
      </c>
      <c r="F897" s="104"/>
    </row>
    <row r="898" spans="1:6" ht="31.5">
      <c r="A898" s="22" t="s">
        <v>36</v>
      </c>
      <c r="B898" s="23" t="s">
        <v>65</v>
      </c>
      <c r="C898" s="24" t="s">
        <v>6</v>
      </c>
      <c r="D898" s="103"/>
      <c r="E898" s="103"/>
      <c r="F898" s="104"/>
    </row>
    <row r="899" spans="1:6" ht="15.75">
      <c r="A899" s="22" t="s">
        <v>37</v>
      </c>
      <c r="B899" s="23" t="s">
        <v>38</v>
      </c>
      <c r="C899" s="24"/>
      <c r="D899" s="103"/>
      <c r="E899" s="103"/>
      <c r="F899" s="104"/>
    </row>
    <row r="900" spans="1:6" ht="15.75">
      <c r="A900" s="22"/>
      <c r="B900" s="37" t="s">
        <v>39</v>
      </c>
      <c r="C900" s="24"/>
      <c r="D900" s="103"/>
      <c r="E900" s="103"/>
      <c r="F900" s="104"/>
    </row>
    <row r="901" spans="1:6" ht="15.75">
      <c r="A901" s="22"/>
      <c r="B901" s="23" t="s">
        <v>133</v>
      </c>
      <c r="C901" s="24" t="s">
        <v>40</v>
      </c>
      <c r="D901" s="103">
        <v>347.3078</v>
      </c>
      <c r="E901" s="103">
        <v>350.813</v>
      </c>
      <c r="F901" s="104">
        <v>350.813</v>
      </c>
    </row>
    <row r="902" spans="1:6" ht="15.75">
      <c r="A902" s="22"/>
      <c r="B902" s="23" t="s">
        <v>134</v>
      </c>
      <c r="C902" s="24" t="s">
        <v>41</v>
      </c>
      <c r="D902" s="103">
        <v>75.89006857066019</v>
      </c>
      <c r="E902" s="103">
        <v>69.82402135543089</v>
      </c>
      <c r="F902" s="104">
        <v>89.92660358965294</v>
      </c>
    </row>
    <row r="903" spans="1:6" ht="15.75">
      <c r="A903" s="22" t="s">
        <v>42</v>
      </c>
      <c r="B903" s="23" t="s">
        <v>43</v>
      </c>
      <c r="C903" s="24"/>
      <c r="D903" s="103"/>
      <c r="E903" s="103"/>
      <c r="F903" s="104"/>
    </row>
    <row r="904" spans="1:6" ht="15.75">
      <c r="A904" s="22" t="s">
        <v>44</v>
      </c>
      <c r="B904" s="23" t="s">
        <v>45</v>
      </c>
      <c r="C904" s="24" t="s">
        <v>46</v>
      </c>
      <c r="D904" s="103">
        <v>10.878346666666665</v>
      </c>
      <c r="E904" s="103">
        <v>8</v>
      </c>
      <c r="F904" s="104">
        <v>11</v>
      </c>
    </row>
    <row r="905" spans="1:6" ht="31.5">
      <c r="A905" s="22" t="s">
        <v>47</v>
      </c>
      <c r="B905" s="23" t="s">
        <v>48</v>
      </c>
      <c r="C905" s="24" t="s">
        <v>63</v>
      </c>
      <c r="D905" s="103">
        <v>32.79950879217796</v>
      </c>
      <c r="E905" s="103">
        <v>31.59107745379117</v>
      </c>
      <c r="F905" s="104">
        <v>40.739138931059045</v>
      </c>
    </row>
    <row r="906" spans="1:6" ht="15.75">
      <c r="A906" s="22" t="s">
        <v>49</v>
      </c>
      <c r="B906" s="23" t="s">
        <v>50</v>
      </c>
      <c r="C906" s="24"/>
      <c r="D906" s="103"/>
      <c r="E906" s="103"/>
      <c r="F906" s="104"/>
    </row>
    <row r="907" spans="1:6" ht="15.75">
      <c r="A907" s="22"/>
      <c r="B907" s="37" t="s">
        <v>39</v>
      </c>
      <c r="C907" s="24"/>
      <c r="D907" s="103"/>
      <c r="E907" s="103"/>
      <c r="F907" s="104"/>
    </row>
    <row r="908" spans="1:6" ht="15.75">
      <c r="A908" s="22"/>
      <c r="B908" s="23" t="s">
        <v>51</v>
      </c>
      <c r="C908" s="24" t="s">
        <v>6</v>
      </c>
      <c r="D908" s="103">
        <v>1000</v>
      </c>
      <c r="E908" s="103">
        <v>1000</v>
      </c>
      <c r="F908" s="104">
        <v>1000</v>
      </c>
    </row>
    <row r="909" spans="1:6" ht="16.5" thickBot="1">
      <c r="A909" s="41"/>
      <c r="B909" s="42" t="s">
        <v>52</v>
      </c>
      <c r="C909" s="43" t="s">
        <v>6</v>
      </c>
      <c r="D909" s="108"/>
      <c r="E909" s="108"/>
      <c r="F909" s="109"/>
    </row>
    <row r="910" spans="1:6" ht="21" thickBot="1">
      <c r="A910" s="379" t="s">
        <v>268</v>
      </c>
      <c r="B910" s="380"/>
      <c r="C910" s="380"/>
      <c r="D910" s="380"/>
      <c r="E910" s="380"/>
      <c r="F910" s="381"/>
    </row>
    <row r="911" spans="1:6" ht="32.25" thickBot="1">
      <c r="A911" s="14" t="s">
        <v>53</v>
      </c>
      <c r="B911" s="15" t="s">
        <v>0</v>
      </c>
      <c r="C911" s="15" t="s">
        <v>1</v>
      </c>
      <c r="D911" s="15" t="s">
        <v>55</v>
      </c>
      <c r="E911" s="15" t="s">
        <v>124</v>
      </c>
      <c r="F911" s="16" t="s">
        <v>54</v>
      </c>
    </row>
    <row r="912" spans="1:6" ht="16.5" thickBot="1">
      <c r="A912" s="14"/>
      <c r="B912" s="15"/>
      <c r="C912" s="15"/>
      <c r="D912" s="15">
        <v>2016</v>
      </c>
      <c r="E912" s="15">
        <v>2017</v>
      </c>
      <c r="F912" s="16">
        <v>2018</v>
      </c>
    </row>
    <row r="913" spans="1:6" ht="15.75">
      <c r="A913" s="46" t="s">
        <v>2</v>
      </c>
      <c r="B913" s="47" t="s">
        <v>3</v>
      </c>
      <c r="C913" s="48"/>
      <c r="D913" s="58"/>
      <c r="E913" s="58"/>
      <c r="F913" s="59"/>
    </row>
    <row r="914" spans="1:6" ht="15.75">
      <c r="A914" s="22" t="s">
        <v>4</v>
      </c>
      <c r="B914" s="23" t="s">
        <v>5</v>
      </c>
      <c r="C914" s="24" t="s">
        <v>6</v>
      </c>
      <c r="D914" s="20">
        <v>24172.693440677966</v>
      </c>
      <c r="E914" s="20">
        <v>27586.681810234804</v>
      </c>
      <c r="F914" s="21">
        <v>39351.2437665811</v>
      </c>
    </row>
    <row r="915" spans="1:6" ht="15.75">
      <c r="A915" s="22" t="s">
        <v>7</v>
      </c>
      <c r="B915" s="23" t="s">
        <v>8</v>
      </c>
      <c r="C915" s="24" t="s">
        <v>6</v>
      </c>
      <c r="D915" s="20">
        <v>952.5784076315964</v>
      </c>
      <c r="E915" s="20">
        <v>396.3904128467558</v>
      </c>
      <c r="F915" s="21">
        <v>1043.16170520701</v>
      </c>
    </row>
    <row r="916" spans="1:6" ht="15.75">
      <c r="A916" s="22" t="s">
        <v>9</v>
      </c>
      <c r="B916" s="23" t="s">
        <v>10</v>
      </c>
      <c r="C916" s="24" t="s">
        <v>6</v>
      </c>
      <c r="D916" s="20">
        <v>3546.7538476315963</v>
      </c>
      <c r="E916" s="20">
        <v>1621.395682168099</v>
      </c>
      <c r="F916" s="21">
        <v>5184.38708520701</v>
      </c>
    </row>
    <row r="917" spans="1:6" ht="15.75">
      <c r="A917" s="22" t="s">
        <v>11</v>
      </c>
      <c r="B917" s="23" t="s">
        <v>12</v>
      </c>
      <c r="C917" s="24" t="s">
        <v>6</v>
      </c>
      <c r="D917" s="20">
        <v>434.51149758413567</v>
      </c>
      <c r="E917" s="20">
        <v>396.3904128467558</v>
      </c>
      <c r="F917" s="21">
        <v>525.0947951595492</v>
      </c>
    </row>
    <row r="918" spans="1:6" ht="15.75">
      <c r="A918" s="22" t="s">
        <v>13</v>
      </c>
      <c r="B918" s="23" t="s">
        <v>14</v>
      </c>
      <c r="C918" s="24"/>
      <c r="D918" s="60"/>
      <c r="E918" s="60"/>
      <c r="F918" s="61"/>
    </row>
    <row r="919" spans="1:6" ht="47.25">
      <c r="A919" s="22" t="s">
        <v>15</v>
      </c>
      <c r="B919" s="23" t="s">
        <v>60</v>
      </c>
      <c r="C919" s="24" t="s">
        <v>16</v>
      </c>
      <c r="D919" s="60"/>
      <c r="E919" s="60"/>
      <c r="F919" s="61"/>
    </row>
    <row r="920" spans="1:6" ht="31.5">
      <c r="A920" s="22" t="s">
        <v>17</v>
      </c>
      <c r="B920" s="23" t="s">
        <v>59</v>
      </c>
      <c r="C920" s="24"/>
      <c r="D920" s="60"/>
      <c r="E920" s="60"/>
      <c r="F920" s="61"/>
    </row>
    <row r="921" spans="1:6" ht="15.75">
      <c r="A921" s="22" t="s">
        <v>18</v>
      </c>
      <c r="B921" s="23" t="s">
        <v>125</v>
      </c>
      <c r="C921" s="24" t="s">
        <v>19</v>
      </c>
      <c r="D921" s="60"/>
      <c r="E921" s="60"/>
      <c r="F921" s="61"/>
    </row>
    <row r="922" spans="1:6" ht="15.75">
      <c r="A922" s="22" t="s">
        <v>20</v>
      </c>
      <c r="B922" s="23" t="s">
        <v>126</v>
      </c>
      <c r="C922" s="24" t="s">
        <v>21</v>
      </c>
      <c r="D922" s="60"/>
      <c r="E922" s="60"/>
      <c r="F922" s="61"/>
    </row>
    <row r="923" spans="1:6" ht="15.75">
      <c r="A923" s="27" t="s">
        <v>22</v>
      </c>
      <c r="B923" s="28" t="s">
        <v>127</v>
      </c>
      <c r="C923" s="29" t="s">
        <v>19</v>
      </c>
      <c r="D923" s="98">
        <v>3.5517408612319685</v>
      </c>
      <c r="E923" s="98">
        <v>7.34</v>
      </c>
      <c r="F923" s="99">
        <v>3.8643856699751375</v>
      </c>
    </row>
    <row r="924" spans="1:6" ht="31.5">
      <c r="A924" s="22" t="s">
        <v>57</v>
      </c>
      <c r="B924" s="23" t="s">
        <v>135</v>
      </c>
      <c r="C924" s="24" t="s">
        <v>58</v>
      </c>
      <c r="D924" s="100">
        <v>22.510498</v>
      </c>
      <c r="E924" s="100">
        <v>18.049999999999997</v>
      </c>
      <c r="F924" s="101">
        <v>22.510433999999993</v>
      </c>
    </row>
    <row r="925" spans="1:6" ht="15.75">
      <c r="A925" s="22" t="s">
        <v>24</v>
      </c>
      <c r="B925" s="23" t="s">
        <v>129</v>
      </c>
      <c r="C925" s="24" t="s">
        <v>23</v>
      </c>
      <c r="D925" s="102">
        <v>1.8102349999999998</v>
      </c>
      <c r="E925" s="103">
        <v>1.7828990000000002</v>
      </c>
      <c r="F925" s="104">
        <v>1.8102349999999998</v>
      </c>
    </row>
    <row r="926" spans="1:6" ht="31.5">
      <c r="A926" s="22" t="s">
        <v>25</v>
      </c>
      <c r="B926" s="23" t="s">
        <v>121</v>
      </c>
      <c r="C926" s="24" t="s">
        <v>16</v>
      </c>
      <c r="D926" s="105" t="s">
        <v>269</v>
      </c>
      <c r="E926" s="106" t="s">
        <v>270</v>
      </c>
      <c r="F926" s="107" t="s">
        <v>271</v>
      </c>
    </row>
    <row r="927" spans="1:6" ht="15.75">
      <c r="A927" s="22" t="s">
        <v>26</v>
      </c>
      <c r="B927" s="23" t="s">
        <v>122</v>
      </c>
      <c r="C927" s="24"/>
      <c r="D927" s="103" t="s">
        <v>264</v>
      </c>
      <c r="E927" s="103" t="s">
        <v>264</v>
      </c>
      <c r="F927" s="104" t="s">
        <v>264</v>
      </c>
    </row>
    <row r="928" spans="1:6" ht="31.5">
      <c r="A928" s="22" t="s">
        <v>27</v>
      </c>
      <c r="B928" s="23" t="s">
        <v>130</v>
      </c>
      <c r="C928" s="24" t="s">
        <v>21</v>
      </c>
      <c r="D928" s="103"/>
      <c r="E928" s="103"/>
      <c r="F928" s="104"/>
    </row>
    <row r="929" spans="1:6" ht="41.25" customHeight="1">
      <c r="A929" s="22" t="s">
        <v>28</v>
      </c>
      <c r="B929" s="23" t="s">
        <v>29</v>
      </c>
      <c r="C929" s="24" t="s">
        <v>6</v>
      </c>
      <c r="D929" s="103">
        <v>34114.97909638958</v>
      </c>
      <c r="E929" s="103">
        <v>27586.681810234804</v>
      </c>
      <c r="F929" s="104">
        <v>39351.2437665811</v>
      </c>
    </row>
    <row r="930" spans="1:6" ht="47.25">
      <c r="A930" s="22" t="s">
        <v>30</v>
      </c>
      <c r="B930" s="23" t="s">
        <v>131</v>
      </c>
      <c r="C930" s="24" t="s">
        <v>6</v>
      </c>
      <c r="D930" s="103">
        <v>22727.852225342125</v>
      </c>
      <c r="E930" s="103">
        <v>18080.443264075813</v>
      </c>
      <c r="F930" s="104">
        <v>24976.28564955124</v>
      </c>
    </row>
    <row r="931" spans="1:6" ht="15.75">
      <c r="A931" s="22"/>
      <c r="B931" s="23" t="s">
        <v>61</v>
      </c>
      <c r="C931" s="24"/>
      <c r="D931" s="103"/>
      <c r="E931" s="103"/>
      <c r="F931" s="104"/>
    </row>
    <row r="932" spans="1:6" ht="15.75">
      <c r="A932" s="22"/>
      <c r="B932" s="23" t="s">
        <v>31</v>
      </c>
      <c r="C932" s="24"/>
      <c r="D932" s="103">
        <v>5246.3490802410015</v>
      </c>
      <c r="E932" s="103">
        <v>4992.208256935116</v>
      </c>
      <c r="F932" s="104">
        <v>7528.014999709731</v>
      </c>
    </row>
    <row r="933" spans="1:6" ht="15.75">
      <c r="A933" s="22"/>
      <c r="B933" s="23" t="s">
        <v>32</v>
      </c>
      <c r="C933" s="24"/>
      <c r="D933" s="103">
        <v>2714.43761</v>
      </c>
      <c r="E933" s="103">
        <v>1497.9364420712568</v>
      </c>
      <c r="F933" s="104">
        <v>1601.593643862588</v>
      </c>
    </row>
    <row r="934" spans="1:6" ht="15.75">
      <c r="A934" s="22"/>
      <c r="B934" s="23" t="s">
        <v>33</v>
      </c>
      <c r="C934" s="24"/>
      <c r="D934" s="103">
        <v>1110.1137</v>
      </c>
      <c r="E934" s="103">
        <v>1412.9409046419692</v>
      </c>
      <c r="F934" s="104">
        <v>1744.2008424259993</v>
      </c>
    </row>
    <row r="935" spans="1:6" ht="15.75">
      <c r="A935" s="22" t="s">
        <v>34</v>
      </c>
      <c r="B935" s="23" t="s">
        <v>132</v>
      </c>
      <c r="C935" s="24" t="s">
        <v>6</v>
      </c>
      <c r="D935" s="103">
        <v>11387.126871047458</v>
      </c>
      <c r="E935" s="103">
        <v>9531.661763954695</v>
      </c>
      <c r="F935" s="104">
        <v>14374.958117029859</v>
      </c>
    </row>
    <row r="936" spans="1:6" ht="31.5">
      <c r="A936" s="22" t="s">
        <v>35</v>
      </c>
      <c r="B936" s="23" t="s">
        <v>62</v>
      </c>
      <c r="C936" s="24" t="s">
        <v>6</v>
      </c>
      <c r="D936" s="103"/>
      <c r="E936" s="103">
        <v>-25.423217795703266</v>
      </c>
      <c r="F936" s="104">
        <v>0</v>
      </c>
    </row>
    <row r="937" spans="1:6" ht="31.5">
      <c r="A937" s="22" t="s">
        <v>36</v>
      </c>
      <c r="B937" s="23" t="s">
        <v>65</v>
      </c>
      <c r="C937" s="24" t="s">
        <v>6</v>
      </c>
      <c r="D937" s="103"/>
      <c r="E937" s="103"/>
      <c r="F937" s="104"/>
    </row>
    <row r="938" spans="1:6" ht="15.75">
      <c r="A938" s="22" t="s">
        <v>37</v>
      </c>
      <c r="B938" s="23" t="s">
        <v>38</v>
      </c>
      <c r="C938" s="24"/>
      <c r="D938" s="103"/>
      <c r="E938" s="103"/>
      <c r="F938" s="104"/>
    </row>
    <row r="939" spans="1:6" ht="15.75">
      <c r="A939" s="22"/>
      <c r="B939" s="37" t="s">
        <v>39</v>
      </c>
      <c r="C939" s="24"/>
      <c r="D939" s="103"/>
      <c r="E939" s="103"/>
      <c r="F939" s="104"/>
    </row>
    <row r="940" spans="1:6" ht="15.75">
      <c r="A940" s="22"/>
      <c r="B940" s="23" t="s">
        <v>133</v>
      </c>
      <c r="C940" s="24" t="s">
        <v>40</v>
      </c>
      <c r="D940" s="103">
        <v>554.2411</v>
      </c>
      <c r="E940" s="103">
        <v>499.34</v>
      </c>
      <c r="F940" s="104">
        <v>558.8411</v>
      </c>
    </row>
    <row r="941" spans="1:6" ht="15.75">
      <c r="A941" s="22"/>
      <c r="B941" s="23" t="s">
        <v>134</v>
      </c>
      <c r="C941" s="24" t="s">
        <v>41</v>
      </c>
      <c r="D941" s="103">
        <v>61.55259704917153</v>
      </c>
      <c r="E941" s="103">
        <v>55.2462887215821</v>
      </c>
      <c r="F941" s="104">
        <v>70.41580114021875</v>
      </c>
    </row>
    <row r="942" spans="1:6" ht="15.75">
      <c r="A942" s="22" t="s">
        <v>42</v>
      </c>
      <c r="B942" s="23" t="s">
        <v>43</v>
      </c>
      <c r="C942" s="24"/>
      <c r="D942" s="103"/>
      <c r="E942" s="103"/>
      <c r="F942" s="104"/>
    </row>
    <row r="943" spans="1:6" ht="15.75">
      <c r="A943" s="22" t="s">
        <v>44</v>
      </c>
      <c r="B943" s="23" t="s">
        <v>45</v>
      </c>
      <c r="C943" s="24" t="s">
        <v>46</v>
      </c>
      <c r="D943" s="103">
        <v>8.020833333333334</v>
      </c>
      <c r="E943" s="103">
        <v>8.18788</v>
      </c>
      <c r="F943" s="104">
        <v>11</v>
      </c>
    </row>
    <row r="944" spans="1:6" ht="31.5">
      <c r="A944" s="22" t="s">
        <v>47</v>
      </c>
      <c r="B944" s="23" t="s">
        <v>48</v>
      </c>
      <c r="C944" s="24" t="s">
        <v>63</v>
      </c>
      <c r="D944" s="103">
        <v>54.50752291159482</v>
      </c>
      <c r="E944" s="103">
        <v>50.80898806133679</v>
      </c>
      <c r="F944" s="104">
        <v>57.03041666446766</v>
      </c>
    </row>
    <row r="945" spans="1:6" ht="15.75">
      <c r="A945" s="22" t="s">
        <v>49</v>
      </c>
      <c r="B945" s="23" t="s">
        <v>50</v>
      </c>
      <c r="C945" s="24"/>
      <c r="D945" s="103"/>
      <c r="E945" s="103"/>
      <c r="F945" s="104"/>
    </row>
    <row r="946" spans="1:6" ht="15.75">
      <c r="A946" s="22"/>
      <c r="B946" s="37" t="s">
        <v>39</v>
      </c>
      <c r="C946" s="24"/>
      <c r="D946" s="103"/>
      <c r="E946" s="103"/>
      <c r="F946" s="104"/>
    </row>
    <row r="947" spans="1:6" ht="15.75">
      <c r="A947" s="22"/>
      <c r="B947" s="23" t="s">
        <v>51</v>
      </c>
      <c r="C947" s="24" t="s">
        <v>6</v>
      </c>
      <c r="D947" s="103">
        <v>1000</v>
      </c>
      <c r="E947" s="103">
        <v>1000</v>
      </c>
      <c r="F947" s="104">
        <v>1000</v>
      </c>
    </row>
    <row r="948" spans="1:6" ht="16.5" thickBot="1">
      <c r="A948" s="41"/>
      <c r="B948" s="42" t="s">
        <v>52</v>
      </c>
      <c r="C948" s="43" t="s">
        <v>6</v>
      </c>
      <c r="D948" s="108"/>
      <c r="E948" s="108"/>
      <c r="F948" s="109"/>
    </row>
    <row r="949" spans="1:6" ht="21" thickBot="1">
      <c r="A949" s="365" t="s">
        <v>280</v>
      </c>
      <c r="B949" s="366"/>
      <c r="C949" s="366"/>
      <c r="D949" s="366"/>
      <c r="E949" s="366"/>
      <c r="F949" s="367"/>
    </row>
    <row r="950" spans="1:6" ht="21" thickBot="1">
      <c r="A950" s="368" t="s">
        <v>281</v>
      </c>
      <c r="B950" s="369"/>
      <c r="C950" s="369"/>
      <c r="D950" s="369"/>
      <c r="E950" s="369"/>
      <c r="F950" s="370"/>
    </row>
    <row r="951" spans="1:6" ht="32.25" thickBot="1">
      <c r="A951" s="14" t="s">
        <v>53</v>
      </c>
      <c r="B951" s="15" t="s">
        <v>0</v>
      </c>
      <c r="C951" s="15" t="s">
        <v>1</v>
      </c>
      <c r="D951" s="15" t="s">
        <v>55</v>
      </c>
      <c r="E951" s="15" t="s">
        <v>124</v>
      </c>
      <c r="F951" s="16" t="s">
        <v>54</v>
      </c>
    </row>
    <row r="952" spans="1:6" ht="16.5" thickBot="1">
      <c r="A952" s="95"/>
      <c r="B952" s="96"/>
      <c r="C952" s="96"/>
      <c r="D952" s="96">
        <v>2016</v>
      </c>
      <c r="E952" s="96">
        <v>2017</v>
      </c>
      <c r="F952" s="97">
        <v>2018</v>
      </c>
    </row>
    <row r="953" spans="1:6" ht="15.75">
      <c r="A953" s="46" t="s">
        <v>2</v>
      </c>
      <c r="B953" s="47" t="s">
        <v>3</v>
      </c>
      <c r="C953" s="48"/>
      <c r="D953" s="58"/>
      <c r="E953" s="58"/>
      <c r="F953" s="59"/>
    </row>
    <row r="954" spans="1:6" ht="15.75">
      <c r="A954" s="22" t="s">
        <v>4</v>
      </c>
      <c r="B954" s="23" t="s">
        <v>5</v>
      </c>
      <c r="C954" s="24" t="s">
        <v>6</v>
      </c>
      <c r="D954" s="20">
        <v>22768087</v>
      </c>
      <c r="E954" s="20">
        <v>22739189.698678065</v>
      </c>
      <c r="F954" s="21">
        <v>23529121.415828966</v>
      </c>
    </row>
    <row r="955" spans="1:6" ht="15.75">
      <c r="A955" s="22" t="s">
        <v>7</v>
      </c>
      <c r="B955" s="23" t="s">
        <v>8</v>
      </c>
      <c r="C955" s="24" t="s">
        <v>6</v>
      </c>
      <c r="D955" s="20">
        <v>1069036</v>
      </c>
      <c r="E955" s="20">
        <v>-158661.3354204367</v>
      </c>
      <c r="F955" s="21">
        <v>-164173.03670772605</v>
      </c>
    </row>
    <row r="956" spans="1:6" ht="15.75">
      <c r="A956" s="22" t="s">
        <v>9</v>
      </c>
      <c r="B956" s="23" t="s">
        <v>10</v>
      </c>
      <c r="C956" s="24" t="s">
        <v>6</v>
      </c>
      <c r="D956" s="20">
        <v>1890173</v>
      </c>
      <c r="E956" s="20">
        <v>484699.4416296733</v>
      </c>
      <c r="F956" s="21">
        <v>503755.26194238395</v>
      </c>
    </row>
    <row r="957" spans="1:6" ht="15.75">
      <c r="A957" s="22" t="s">
        <v>11</v>
      </c>
      <c r="B957" s="23" t="s">
        <v>12</v>
      </c>
      <c r="C957" s="24" t="s">
        <v>6</v>
      </c>
      <c r="D957" s="20">
        <v>1110316</v>
      </c>
      <c r="E957" s="20">
        <v>126530.6043159753</v>
      </c>
      <c r="F957" s="21">
        <v>131505.1189384743</v>
      </c>
    </row>
    <row r="958" spans="1:6" ht="15.75">
      <c r="A958" s="22" t="s">
        <v>13</v>
      </c>
      <c r="B958" s="23" t="s">
        <v>14</v>
      </c>
      <c r="C958" s="24"/>
      <c r="D958" s="60"/>
      <c r="E958" s="60"/>
      <c r="F958" s="61"/>
    </row>
    <row r="959" spans="1:6" ht="47.25">
      <c r="A959" s="22" t="s">
        <v>15</v>
      </c>
      <c r="B959" s="23" t="s">
        <v>60</v>
      </c>
      <c r="C959" s="24" t="s">
        <v>16</v>
      </c>
      <c r="D959" s="60"/>
      <c r="E959" s="60"/>
      <c r="F959" s="61"/>
    </row>
    <row r="960" spans="1:6" ht="31.5">
      <c r="A960" s="22" t="s">
        <v>17</v>
      </c>
      <c r="B960" s="23" t="s">
        <v>59</v>
      </c>
      <c r="C960" s="24"/>
      <c r="D960" s="60"/>
      <c r="E960" s="60"/>
      <c r="F960" s="61"/>
    </row>
    <row r="961" spans="1:6" ht="15.75">
      <c r="A961" s="22" t="s">
        <v>18</v>
      </c>
      <c r="B961" s="23" t="s">
        <v>125</v>
      </c>
      <c r="C961" s="24" t="s">
        <v>19</v>
      </c>
      <c r="D961" s="60"/>
      <c r="E961" s="60"/>
      <c r="F961" s="61"/>
    </row>
    <row r="962" spans="1:6" ht="15.75">
      <c r="A962" s="22" t="s">
        <v>20</v>
      </c>
      <c r="B962" s="23" t="s">
        <v>126</v>
      </c>
      <c r="C962" s="24" t="s">
        <v>21</v>
      </c>
      <c r="D962" s="60"/>
      <c r="E962" s="60"/>
      <c r="F962" s="61"/>
    </row>
    <row r="963" spans="1:6" ht="15.75">
      <c r="A963" s="27" t="s">
        <v>22</v>
      </c>
      <c r="B963" s="28" t="s">
        <v>127</v>
      </c>
      <c r="C963" s="29" t="s">
        <v>19</v>
      </c>
      <c r="D963" s="98">
        <v>37.1</v>
      </c>
      <c r="E963" s="98">
        <v>36.3</v>
      </c>
      <c r="F963" s="99">
        <v>40.8</v>
      </c>
    </row>
    <row r="964" spans="1:6" ht="31.5">
      <c r="A964" s="22" t="s">
        <v>57</v>
      </c>
      <c r="B964" s="23" t="s">
        <v>135</v>
      </c>
      <c r="C964" s="24" t="s">
        <v>58</v>
      </c>
      <c r="D964" s="100">
        <v>326.05</v>
      </c>
      <c r="E964" s="100">
        <v>316.49</v>
      </c>
      <c r="F964" s="101">
        <v>355.25</v>
      </c>
    </row>
    <row r="965" spans="1:6" ht="15.75">
      <c r="A965" s="22" t="s">
        <v>24</v>
      </c>
      <c r="B965" s="23" t="s">
        <v>129</v>
      </c>
      <c r="C965" s="24" t="s">
        <v>23</v>
      </c>
      <c r="D965" s="102"/>
      <c r="E965" s="103"/>
      <c r="F965" s="104"/>
    </row>
    <row r="966" spans="1:6" ht="31.5">
      <c r="A966" s="22" t="s">
        <v>25</v>
      </c>
      <c r="B966" s="23" t="s">
        <v>121</v>
      </c>
      <c r="C966" s="24" t="s">
        <v>16</v>
      </c>
      <c r="D966" s="105">
        <v>0.0081</v>
      </c>
      <c r="E966" s="106">
        <v>0.0336</v>
      </c>
      <c r="F966" s="107">
        <v>0.0377</v>
      </c>
    </row>
    <row r="967" spans="1:6" ht="15.75">
      <c r="A967" s="22" t="s">
        <v>26</v>
      </c>
      <c r="B967" s="23" t="s">
        <v>122</v>
      </c>
      <c r="C967" s="24"/>
      <c r="D967" s="103"/>
      <c r="E967" s="103" t="s">
        <v>282</v>
      </c>
      <c r="F967" s="104" t="s">
        <v>282</v>
      </c>
    </row>
    <row r="968" spans="1:6" ht="31.5">
      <c r="A968" s="22" t="s">
        <v>27</v>
      </c>
      <c r="B968" s="23" t="s">
        <v>130</v>
      </c>
      <c r="C968" s="24" t="s">
        <v>21</v>
      </c>
      <c r="D968" s="103"/>
      <c r="E968" s="103"/>
      <c r="F968" s="104"/>
    </row>
    <row r="969" spans="1:6" ht="15.75">
      <c r="A969" s="22" t="s">
        <v>28</v>
      </c>
      <c r="B969" s="23" t="s">
        <v>29</v>
      </c>
      <c r="C969" s="24" t="s">
        <v>6</v>
      </c>
      <c r="D969" s="103">
        <v>70976.7702656305</v>
      </c>
      <c r="E969" s="103">
        <v>51057.66004924728</v>
      </c>
      <c r="F969" s="104">
        <v>77199.52</v>
      </c>
    </row>
    <row r="970" spans="1:6" ht="47.25">
      <c r="A970" s="22" t="s">
        <v>30</v>
      </c>
      <c r="B970" s="23" t="s">
        <v>131</v>
      </c>
      <c r="C970" s="24" t="s">
        <v>6</v>
      </c>
      <c r="D970" s="103">
        <v>43711.29</v>
      </c>
      <c r="E970" s="103">
        <v>20923.84</v>
      </c>
      <c r="F970" s="104">
        <v>38644.69</v>
      </c>
    </row>
    <row r="971" spans="1:6" ht="15.75">
      <c r="A971" s="22"/>
      <c r="B971" s="23" t="s">
        <v>61</v>
      </c>
      <c r="C971" s="24"/>
      <c r="D971" s="103"/>
      <c r="E971" s="103"/>
      <c r="F971" s="104"/>
    </row>
    <row r="972" spans="1:6" ht="15.75">
      <c r="A972" s="22"/>
      <c r="B972" s="23" t="s">
        <v>31</v>
      </c>
      <c r="C972" s="24"/>
      <c r="D972" s="103">
        <v>11306.01</v>
      </c>
      <c r="E972" s="103">
        <v>6047.805861247275</v>
      </c>
      <c r="F972" s="104">
        <v>12360.43</v>
      </c>
    </row>
    <row r="973" spans="1:6" ht="15.75">
      <c r="A973" s="22"/>
      <c r="B973" s="23" t="s">
        <v>32</v>
      </c>
      <c r="C973" s="24"/>
      <c r="D973" s="103">
        <v>12062</v>
      </c>
      <c r="E973" s="103">
        <v>2800.46</v>
      </c>
      <c r="F973" s="104">
        <v>4200</v>
      </c>
    </row>
    <row r="974" spans="1:6" ht="15.75">
      <c r="A974" s="22"/>
      <c r="B974" s="23" t="s">
        <v>33</v>
      </c>
      <c r="C974" s="24"/>
      <c r="D974" s="103">
        <v>20343.28</v>
      </c>
      <c r="E974" s="103">
        <v>12075.57</v>
      </c>
      <c r="F974" s="104">
        <v>22084.26</v>
      </c>
    </row>
    <row r="975" spans="1:6" ht="15.75">
      <c r="A975" s="22" t="s">
        <v>34</v>
      </c>
      <c r="B975" s="23" t="s">
        <v>132</v>
      </c>
      <c r="C975" s="24" t="s">
        <v>6</v>
      </c>
      <c r="D975" s="103">
        <v>27265.48</v>
      </c>
      <c r="E975" s="103">
        <v>24721.52</v>
      </c>
      <c r="F975" s="104">
        <v>34747.57</v>
      </c>
    </row>
    <row r="976" spans="1:6" ht="31.5">
      <c r="A976" s="22" t="s">
        <v>35</v>
      </c>
      <c r="B976" s="23" t="s">
        <v>62</v>
      </c>
      <c r="C976" s="24" t="s">
        <v>6</v>
      </c>
      <c r="D976" s="103"/>
      <c r="E976" s="103">
        <v>3988.14</v>
      </c>
      <c r="F976" s="104">
        <v>3807.26</v>
      </c>
    </row>
    <row r="977" spans="1:6" ht="31.5">
      <c r="A977" s="22" t="s">
        <v>36</v>
      </c>
      <c r="B977" s="23" t="s">
        <v>65</v>
      </c>
      <c r="C977" s="24" t="s">
        <v>6</v>
      </c>
      <c r="D977" s="103"/>
      <c r="E977" s="103">
        <v>1424.15</v>
      </c>
      <c r="F977" s="104"/>
    </row>
    <row r="978" spans="1:6" ht="31.5">
      <c r="A978" s="22" t="s">
        <v>37</v>
      </c>
      <c r="B978" s="23" t="s">
        <v>38</v>
      </c>
      <c r="C978" s="24"/>
      <c r="D978" s="103"/>
      <c r="E978" s="251" t="s">
        <v>283</v>
      </c>
      <c r="F978" s="104"/>
    </row>
    <row r="979" spans="1:6" ht="15.75">
      <c r="A979" s="22"/>
      <c r="B979" s="37" t="s">
        <v>39</v>
      </c>
      <c r="C979" s="24"/>
      <c r="D979" s="103"/>
      <c r="E979" s="103"/>
      <c r="F979" s="104"/>
    </row>
    <row r="980" spans="1:6" ht="15.75">
      <c r="A980" s="22"/>
      <c r="B980" s="23" t="s">
        <v>133</v>
      </c>
      <c r="C980" s="24" t="s">
        <v>40</v>
      </c>
      <c r="D980" s="103">
        <v>1716.68</v>
      </c>
      <c r="E980" s="103">
        <v>1716.68</v>
      </c>
      <c r="F980" s="104">
        <v>1778.29</v>
      </c>
    </row>
    <row r="981" spans="1:6" ht="15.75">
      <c r="A981" s="22"/>
      <c r="B981" s="23" t="s">
        <v>134</v>
      </c>
      <c r="C981" s="24" t="s">
        <v>41</v>
      </c>
      <c r="D981" s="103">
        <v>41.34537028778252</v>
      </c>
      <c r="E981" s="103">
        <v>29.74209523571503</v>
      </c>
      <c r="F981" s="104">
        <v>43.412221853578444</v>
      </c>
    </row>
    <row r="982" spans="1:6" ht="15.75">
      <c r="A982" s="22" t="s">
        <v>42</v>
      </c>
      <c r="B982" s="23" t="s">
        <v>43</v>
      </c>
      <c r="C982" s="24"/>
      <c r="D982" s="103"/>
      <c r="E982" s="103"/>
      <c r="F982" s="104"/>
    </row>
    <row r="983" spans="1:6" ht="15.75">
      <c r="A983" s="22" t="s">
        <v>44</v>
      </c>
      <c r="B983" s="23" t="s">
        <v>45</v>
      </c>
      <c r="C983" s="24" t="s">
        <v>46</v>
      </c>
      <c r="D983" s="103">
        <v>22.7</v>
      </c>
      <c r="E983" s="103">
        <v>24</v>
      </c>
      <c r="F983" s="104">
        <v>24.7</v>
      </c>
    </row>
    <row r="984" spans="1:6" ht="31.5">
      <c r="A984" s="22" t="s">
        <v>47</v>
      </c>
      <c r="B984" s="23" t="s">
        <v>48</v>
      </c>
      <c r="C984" s="24" t="s">
        <v>63</v>
      </c>
      <c r="D984" s="103">
        <v>41.505176211453744</v>
      </c>
      <c r="E984" s="103">
        <v>20.999325907108595</v>
      </c>
      <c r="F984" s="104">
        <v>41.701855600539815</v>
      </c>
    </row>
    <row r="985" spans="1:6" ht="15.75">
      <c r="A985" s="22" t="s">
        <v>49</v>
      </c>
      <c r="B985" s="23" t="s">
        <v>50</v>
      </c>
      <c r="C985" s="24"/>
      <c r="D985" s="103"/>
      <c r="E985" s="103"/>
      <c r="F985" s="104"/>
    </row>
    <row r="986" spans="1:6" ht="15.75">
      <c r="A986" s="22"/>
      <c r="B986" s="37" t="s">
        <v>39</v>
      </c>
      <c r="C986" s="24"/>
      <c r="D986" s="103"/>
      <c r="E986" s="103"/>
      <c r="F986" s="104"/>
    </row>
    <row r="987" spans="1:6" ht="15.75">
      <c r="A987" s="22"/>
      <c r="B987" s="23" t="s">
        <v>51</v>
      </c>
      <c r="C987" s="24" t="s">
        <v>6</v>
      </c>
      <c r="D987" s="103">
        <v>1000</v>
      </c>
      <c r="E987" s="103">
        <v>1000</v>
      </c>
      <c r="F987" s="104">
        <v>1000</v>
      </c>
    </row>
    <row r="988" spans="1:6" ht="16.5" thickBot="1">
      <c r="A988" s="41"/>
      <c r="B988" s="42" t="s">
        <v>52</v>
      </c>
      <c r="C988" s="43" t="s">
        <v>6</v>
      </c>
      <c r="D988" s="108"/>
      <c r="E988" s="108"/>
      <c r="F988" s="109"/>
    </row>
    <row r="989" spans="1:6" ht="21" thickBot="1">
      <c r="A989" s="368" t="s">
        <v>284</v>
      </c>
      <c r="B989" s="369"/>
      <c r="C989" s="369"/>
      <c r="D989" s="369"/>
      <c r="E989" s="369"/>
      <c r="F989" s="370"/>
    </row>
    <row r="990" spans="1:6" ht="32.25" thickBot="1">
      <c r="A990" s="14" t="s">
        <v>53</v>
      </c>
      <c r="B990" s="15" t="s">
        <v>0</v>
      </c>
      <c r="C990" s="15" t="s">
        <v>1</v>
      </c>
      <c r="D990" s="15" t="s">
        <v>55</v>
      </c>
      <c r="E990" s="15" t="s">
        <v>124</v>
      </c>
      <c r="F990" s="16" t="s">
        <v>54</v>
      </c>
    </row>
    <row r="991" spans="1:6" ht="16.5" thickBot="1">
      <c r="A991" s="14"/>
      <c r="B991" s="15"/>
      <c r="C991" s="15"/>
      <c r="D991" s="15">
        <v>2016</v>
      </c>
      <c r="E991" s="15">
        <v>2017</v>
      </c>
      <c r="F991" s="16">
        <v>2018</v>
      </c>
    </row>
    <row r="992" spans="1:6" ht="15.75">
      <c r="A992" s="17" t="s">
        <v>2</v>
      </c>
      <c r="B992" s="18" t="s">
        <v>3</v>
      </c>
      <c r="C992" s="19"/>
      <c r="D992" s="93"/>
      <c r="E992" s="93"/>
      <c r="F992" s="94"/>
    </row>
    <row r="993" spans="1:6" ht="15.75">
      <c r="A993" s="22" t="s">
        <v>4</v>
      </c>
      <c r="B993" s="23" t="s">
        <v>5</v>
      </c>
      <c r="C993" s="24" t="s">
        <v>6</v>
      </c>
      <c r="D993" s="20">
        <v>22768087</v>
      </c>
      <c r="E993" s="20">
        <v>22739189.698678065</v>
      </c>
      <c r="F993" s="21">
        <v>23529121.415828966</v>
      </c>
    </row>
    <row r="994" spans="1:6" ht="15.75">
      <c r="A994" s="22" t="s">
        <v>7</v>
      </c>
      <c r="B994" s="23" t="s">
        <v>8</v>
      </c>
      <c r="C994" s="24" t="s">
        <v>6</v>
      </c>
      <c r="D994" s="20">
        <v>1069036</v>
      </c>
      <c r="E994" s="20">
        <v>-158661.3354204367</v>
      </c>
      <c r="F994" s="21">
        <v>-164173.03670772605</v>
      </c>
    </row>
    <row r="995" spans="1:6" ht="15.75">
      <c r="A995" s="22" t="s">
        <v>9</v>
      </c>
      <c r="B995" s="23" t="s">
        <v>10</v>
      </c>
      <c r="C995" s="24" t="s">
        <v>6</v>
      </c>
      <c r="D995" s="20">
        <v>1890173</v>
      </c>
      <c r="E995" s="20">
        <v>484699.4416296733</v>
      </c>
      <c r="F995" s="21">
        <v>503755.26194238395</v>
      </c>
    </row>
    <row r="996" spans="1:6" ht="15.75">
      <c r="A996" s="22" t="s">
        <v>11</v>
      </c>
      <c r="B996" s="23" t="s">
        <v>12</v>
      </c>
      <c r="C996" s="24" t="s">
        <v>6</v>
      </c>
      <c r="D996" s="20">
        <v>1110316</v>
      </c>
      <c r="E996" s="20">
        <v>126530.6043159753</v>
      </c>
      <c r="F996" s="21">
        <v>131505.1189384743</v>
      </c>
    </row>
    <row r="997" spans="1:6" ht="15.75">
      <c r="A997" s="22" t="s">
        <v>13</v>
      </c>
      <c r="B997" s="23" t="s">
        <v>14</v>
      </c>
      <c r="C997" s="24"/>
      <c r="D997" s="20"/>
      <c r="E997" s="20"/>
      <c r="F997" s="21"/>
    </row>
    <row r="998" spans="1:6" ht="47.25">
      <c r="A998" s="22" t="s">
        <v>15</v>
      </c>
      <c r="B998" s="23" t="s">
        <v>60</v>
      </c>
      <c r="C998" s="24" t="s">
        <v>16</v>
      </c>
      <c r="D998" s="20"/>
      <c r="E998" s="20"/>
      <c r="F998" s="21"/>
    </row>
    <row r="999" spans="1:6" ht="31.5">
      <c r="A999" s="22" t="s">
        <v>17</v>
      </c>
      <c r="B999" s="23" t="s">
        <v>59</v>
      </c>
      <c r="C999" s="24"/>
      <c r="D999" s="25"/>
      <c r="E999" s="25"/>
      <c r="F999" s="26"/>
    </row>
    <row r="1000" spans="1:6" ht="15.75">
      <c r="A1000" s="22" t="s">
        <v>18</v>
      </c>
      <c r="B1000" s="23" t="s">
        <v>125</v>
      </c>
      <c r="C1000" s="24" t="s">
        <v>19</v>
      </c>
      <c r="D1000" s="25"/>
      <c r="E1000" s="25"/>
      <c r="F1000" s="26"/>
    </row>
    <row r="1001" spans="1:6" ht="15.75">
      <c r="A1001" s="22" t="s">
        <v>20</v>
      </c>
      <c r="B1001" s="23" t="s">
        <v>126</v>
      </c>
      <c r="C1001" s="24" t="s">
        <v>21</v>
      </c>
      <c r="D1001" s="25"/>
      <c r="E1001" s="25"/>
      <c r="F1001" s="26"/>
    </row>
    <row r="1002" spans="1:6" ht="15.75">
      <c r="A1002" s="27" t="s">
        <v>22</v>
      </c>
      <c r="B1002" s="28" t="s">
        <v>127</v>
      </c>
      <c r="C1002" s="29" t="s">
        <v>19</v>
      </c>
      <c r="D1002" s="30">
        <v>11.31</v>
      </c>
      <c r="E1002" s="30">
        <v>11.31</v>
      </c>
      <c r="F1002" s="31">
        <v>11.41</v>
      </c>
    </row>
    <row r="1003" spans="1:6" ht="31.5">
      <c r="A1003" s="22" t="s">
        <v>57</v>
      </c>
      <c r="B1003" s="23" t="s">
        <v>135</v>
      </c>
      <c r="C1003" s="24" t="s">
        <v>58</v>
      </c>
      <c r="D1003" s="30">
        <v>44.11</v>
      </c>
      <c r="E1003" s="30">
        <v>46.11</v>
      </c>
      <c r="F1003" s="31">
        <v>46.51</v>
      </c>
    </row>
    <row r="1004" spans="1:6" ht="15.75">
      <c r="A1004" s="22" t="s">
        <v>24</v>
      </c>
      <c r="B1004" s="23" t="s">
        <v>129</v>
      </c>
      <c r="C1004" s="24" t="s">
        <v>23</v>
      </c>
      <c r="D1004" s="30"/>
      <c r="E1004" s="30"/>
      <c r="F1004" s="31"/>
    </row>
    <row r="1005" spans="1:6" ht="31.5">
      <c r="A1005" s="22" t="s">
        <v>25</v>
      </c>
      <c r="B1005" s="23" t="s">
        <v>121</v>
      </c>
      <c r="C1005" s="24" t="s">
        <v>16</v>
      </c>
      <c r="D1005" s="105">
        <v>0.0021</v>
      </c>
      <c r="E1005" s="105">
        <v>0.0034</v>
      </c>
      <c r="F1005" s="105">
        <v>0.0034</v>
      </c>
    </row>
    <row r="1006" spans="1:6" ht="15.75">
      <c r="A1006" s="22" t="s">
        <v>26</v>
      </c>
      <c r="B1006" s="23" t="s">
        <v>122</v>
      </c>
      <c r="C1006" s="24"/>
      <c r="D1006" s="32"/>
      <c r="E1006" s="32" t="s">
        <v>282</v>
      </c>
      <c r="F1006" s="33" t="s">
        <v>282</v>
      </c>
    </row>
    <row r="1007" spans="1:6" ht="31.5">
      <c r="A1007" s="22" t="s">
        <v>27</v>
      </c>
      <c r="B1007" s="23" t="s">
        <v>130</v>
      </c>
      <c r="C1007" s="24" t="s">
        <v>21</v>
      </c>
      <c r="D1007" s="32"/>
      <c r="E1007" s="32"/>
      <c r="F1007" s="33"/>
    </row>
    <row r="1008" spans="1:6" ht="15.75">
      <c r="A1008" s="22" t="s">
        <v>28</v>
      </c>
      <c r="B1008" s="23" t="s">
        <v>29</v>
      </c>
      <c r="C1008" s="24" t="s">
        <v>6</v>
      </c>
      <c r="D1008" s="30">
        <v>54509.89</v>
      </c>
      <c r="E1008" s="30">
        <v>48483.06</v>
      </c>
      <c r="F1008" s="31">
        <v>67472.82</v>
      </c>
    </row>
    <row r="1009" spans="1:6" ht="47.25">
      <c r="A1009" s="22" t="s">
        <v>30</v>
      </c>
      <c r="B1009" s="23" t="s">
        <v>131</v>
      </c>
      <c r="C1009" s="24" t="s">
        <v>6</v>
      </c>
      <c r="D1009" s="30">
        <v>23904.52</v>
      </c>
      <c r="E1009" s="30">
        <v>19766.58</v>
      </c>
      <c r="F1009" s="31">
        <v>30520.64</v>
      </c>
    </row>
    <row r="1010" spans="1:6" ht="15.75">
      <c r="A1010" s="22"/>
      <c r="B1010" s="23" t="s">
        <v>61</v>
      </c>
      <c r="C1010" s="24"/>
      <c r="D1010" s="30"/>
      <c r="E1010" s="30"/>
      <c r="F1010" s="31"/>
    </row>
    <row r="1011" spans="1:6" ht="15.75">
      <c r="A1011" s="22"/>
      <c r="B1011" s="23" t="s">
        <v>31</v>
      </c>
      <c r="C1011" s="24"/>
      <c r="D1011" s="30">
        <v>5040.2</v>
      </c>
      <c r="E1011" s="30">
        <v>7242</v>
      </c>
      <c r="F1011" s="31">
        <v>8160.53</v>
      </c>
    </row>
    <row r="1012" spans="1:6" ht="15.75">
      <c r="A1012" s="22"/>
      <c r="B1012" s="23" t="s">
        <v>32</v>
      </c>
      <c r="C1012" s="24"/>
      <c r="D1012" s="30">
        <v>757.81</v>
      </c>
      <c r="E1012" s="30"/>
      <c r="F1012" s="31">
        <v>865.48</v>
      </c>
    </row>
    <row r="1013" spans="1:6" ht="15.75">
      <c r="A1013" s="22"/>
      <c r="B1013" s="23" t="s">
        <v>33</v>
      </c>
      <c r="C1013" s="24"/>
      <c r="D1013" s="30">
        <v>18106.51</v>
      </c>
      <c r="E1013" s="30">
        <v>12524.58</v>
      </c>
      <c r="F1013" s="31">
        <v>21494.63</v>
      </c>
    </row>
    <row r="1014" spans="1:6" ht="15.75">
      <c r="A1014" s="22" t="s">
        <v>34</v>
      </c>
      <c r="B1014" s="23" t="s">
        <v>132</v>
      </c>
      <c r="C1014" s="24" t="s">
        <v>6</v>
      </c>
      <c r="D1014" s="30">
        <v>28645.37</v>
      </c>
      <c r="E1014" s="30">
        <v>28716.48</v>
      </c>
      <c r="F1014" s="31">
        <v>33888.02</v>
      </c>
    </row>
    <row r="1015" spans="1:6" ht="31.5">
      <c r="A1015" s="22" t="s">
        <v>35</v>
      </c>
      <c r="B1015" s="23" t="s">
        <v>62</v>
      </c>
      <c r="C1015" s="24" t="s">
        <v>6</v>
      </c>
      <c r="D1015" s="30"/>
      <c r="E1015" s="30"/>
      <c r="F1015" s="31">
        <v>3064.16</v>
      </c>
    </row>
    <row r="1016" spans="1:6" ht="31.5">
      <c r="A1016" s="22" t="s">
        <v>36</v>
      </c>
      <c r="B1016" s="23" t="s">
        <v>65</v>
      </c>
      <c r="C1016" s="24" t="s">
        <v>6</v>
      </c>
      <c r="D1016" s="30">
        <v>1960</v>
      </c>
      <c r="E1016" s="30"/>
      <c r="F1016" s="31"/>
    </row>
    <row r="1017" spans="1:6" ht="31.5">
      <c r="A1017" s="22" t="s">
        <v>37</v>
      </c>
      <c r="B1017" s="23" t="s">
        <v>38</v>
      </c>
      <c r="C1017" s="24"/>
      <c r="D1017" s="30" t="s">
        <v>285</v>
      </c>
      <c r="E1017" s="30"/>
      <c r="F1017" s="31"/>
    </row>
    <row r="1018" spans="1:6" ht="15.75">
      <c r="A1018" s="22"/>
      <c r="B1018" s="37" t="s">
        <v>39</v>
      </c>
      <c r="C1018" s="24"/>
      <c r="D1018" s="30"/>
      <c r="E1018" s="30"/>
      <c r="F1018" s="31"/>
    </row>
    <row r="1019" spans="1:6" ht="15.75">
      <c r="A1019" s="22"/>
      <c r="B1019" s="23" t="s">
        <v>133</v>
      </c>
      <c r="C1019" s="24" t="s">
        <v>40</v>
      </c>
      <c r="D1019" s="30">
        <v>1511.65</v>
      </c>
      <c r="E1019" s="30">
        <v>1511.65</v>
      </c>
      <c r="F1019" s="31">
        <v>1583.86</v>
      </c>
    </row>
    <row r="1020" spans="1:6" ht="15.75">
      <c r="A1020" s="22"/>
      <c r="B1020" s="23" t="s">
        <v>134</v>
      </c>
      <c r="C1020" s="24" t="s">
        <v>41</v>
      </c>
      <c r="D1020" s="30">
        <v>36.059861740482255</v>
      </c>
      <c r="E1020" s="30">
        <v>32.07294016472066</v>
      </c>
      <c r="F1020" s="31">
        <v>41.54072960994027</v>
      </c>
    </row>
    <row r="1021" spans="1:6" ht="15.75">
      <c r="A1021" s="22" t="s">
        <v>42</v>
      </c>
      <c r="B1021" s="23" t="s">
        <v>43</v>
      </c>
      <c r="C1021" s="24"/>
      <c r="D1021" s="30"/>
      <c r="E1021" s="30"/>
      <c r="F1021" s="31"/>
    </row>
    <row r="1022" spans="1:6" ht="15.75">
      <c r="A1022" s="22" t="s">
        <v>44</v>
      </c>
      <c r="B1022" s="23" t="s">
        <v>45</v>
      </c>
      <c r="C1022" s="24" t="s">
        <v>46</v>
      </c>
      <c r="D1022" s="30">
        <v>11.5</v>
      </c>
      <c r="E1022" s="30">
        <v>16</v>
      </c>
      <c r="F1022" s="31">
        <v>16</v>
      </c>
    </row>
    <row r="1023" spans="1:6" ht="31.5">
      <c r="A1023" s="22" t="s">
        <v>47</v>
      </c>
      <c r="B1023" s="23" t="s">
        <v>48</v>
      </c>
      <c r="C1023" s="24" t="s">
        <v>63</v>
      </c>
      <c r="D1023" s="30">
        <v>36.5231884057971</v>
      </c>
      <c r="E1023" s="30">
        <v>37.71875</v>
      </c>
      <c r="F1023" s="31">
        <v>42.50276041666667</v>
      </c>
    </row>
    <row r="1024" spans="1:6" ht="15.75">
      <c r="A1024" s="22" t="s">
        <v>49</v>
      </c>
      <c r="B1024" s="23" t="s">
        <v>50</v>
      </c>
      <c r="C1024" s="24"/>
      <c r="D1024" s="30"/>
      <c r="E1024" s="30"/>
      <c r="F1024" s="31"/>
    </row>
    <row r="1025" spans="1:6" ht="15.75">
      <c r="A1025" s="22"/>
      <c r="B1025" s="37" t="s">
        <v>39</v>
      </c>
      <c r="C1025" s="24"/>
      <c r="D1025" s="30"/>
      <c r="E1025" s="30"/>
      <c r="F1025" s="31"/>
    </row>
    <row r="1026" spans="1:6" ht="15.75">
      <c r="A1026" s="22"/>
      <c r="B1026" s="23" t="s">
        <v>51</v>
      </c>
      <c r="C1026" s="24" t="s">
        <v>6</v>
      </c>
      <c r="D1026" s="30">
        <v>1000</v>
      </c>
      <c r="E1026" s="30">
        <v>1000</v>
      </c>
      <c r="F1026" s="31">
        <v>1000</v>
      </c>
    </row>
    <row r="1027" spans="1:6" ht="16.5" thickBot="1">
      <c r="A1027" s="41"/>
      <c r="B1027" s="42" t="s">
        <v>52</v>
      </c>
      <c r="C1027" s="43" t="s">
        <v>6</v>
      </c>
      <c r="D1027" s="44"/>
      <c r="E1027" s="44"/>
      <c r="F1027" s="45"/>
    </row>
    <row r="1028" spans="1:6" ht="21" thickBot="1">
      <c r="A1028" s="368" t="s">
        <v>288</v>
      </c>
      <c r="B1028" s="369"/>
      <c r="C1028" s="369"/>
      <c r="D1028" s="369"/>
      <c r="E1028" s="369"/>
      <c r="F1028" s="370"/>
    </row>
    <row r="1029" spans="1:6" ht="32.25" thickBot="1">
      <c r="A1029" s="14" t="s">
        <v>53</v>
      </c>
      <c r="B1029" s="15" t="s">
        <v>0</v>
      </c>
      <c r="C1029" s="15" t="s">
        <v>1</v>
      </c>
      <c r="D1029" s="15" t="s">
        <v>55</v>
      </c>
      <c r="E1029" s="15" t="s">
        <v>124</v>
      </c>
      <c r="F1029" s="16" t="s">
        <v>54</v>
      </c>
    </row>
    <row r="1030" spans="1:6" ht="16.5" thickBot="1">
      <c r="A1030" s="14"/>
      <c r="B1030" s="15"/>
      <c r="C1030" s="15"/>
      <c r="D1030" s="15">
        <v>2016</v>
      </c>
      <c r="E1030" s="15">
        <v>2017</v>
      </c>
      <c r="F1030" s="16">
        <v>2018</v>
      </c>
    </row>
    <row r="1031" spans="1:6" ht="15.75">
      <c r="A1031" s="17" t="s">
        <v>2</v>
      </c>
      <c r="B1031" s="18" t="s">
        <v>3</v>
      </c>
      <c r="C1031" s="19"/>
      <c r="D1031" s="93"/>
      <c r="E1031" s="93"/>
      <c r="F1031" s="94"/>
    </row>
    <row r="1032" spans="1:6" ht="15.75">
      <c r="A1032" s="22" t="s">
        <v>4</v>
      </c>
      <c r="B1032" s="23" t="s">
        <v>5</v>
      </c>
      <c r="C1032" s="24" t="s">
        <v>6</v>
      </c>
      <c r="D1032" s="20">
        <v>22768087</v>
      </c>
      <c r="E1032" s="20">
        <v>22739189.698678065</v>
      </c>
      <c r="F1032" s="21">
        <v>23529121.415828966</v>
      </c>
    </row>
    <row r="1033" spans="1:6" ht="15.75">
      <c r="A1033" s="22" t="s">
        <v>7</v>
      </c>
      <c r="B1033" s="23" t="s">
        <v>8</v>
      </c>
      <c r="C1033" s="24" t="s">
        <v>6</v>
      </c>
      <c r="D1033" s="20">
        <v>1069036</v>
      </c>
      <c r="E1033" s="20">
        <v>-158661.3354204367</v>
      </c>
      <c r="F1033" s="21">
        <v>-164173.03670772605</v>
      </c>
    </row>
    <row r="1034" spans="1:6" ht="15.75">
      <c r="A1034" s="22" t="s">
        <v>9</v>
      </c>
      <c r="B1034" s="23" t="s">
        <v>10</v>
      </c>
      <c r="C1034" s="24" t="s">
        <v>6</v>
      </c>
      <c r="D1034" s="20">
        <v>1890173</v>
      </c>
      <c r="E1034" s="20">
        <v>484699.4416296733</v>
      </c>
      <c r="F1034" s="21">
        <v>503755.26194238395</v>
      </c>
    </row>
    <row r="1035" spans="1:6" ht="15.75">
      <c r="A1035" s="22" t="s">
        <v>11</v>
      </c>
      <c r="B1035" s="23" t="s">
        <v>12</v>
      </c>
      <c r="C1035" s="24" t="s">
        <v>6</v>
      </c>
      <c r="D1035" s="20">
        <v>1110316</v>
      </c>
      <c r="E1035" s="20">
        <v>126530.6043159753</v>
      </c>
      <c r="F1035" s="21">
        <v>131505.1189384743</v>
      </c>
    </row>
    <row r="1036" spans="1:6" ht="15.75">
      <c r="A1036" s="22" t="s">
        <v>13</v>
      </c>
      <c r="B1036" s="23" t="s">
        <v>14</v>
      </c>
      <c r="C1036" s="24"/>
      <c r="D1036" s="20"/>
      <c r="E1036" s="20"/>
      <c r="F1036" s="21"/>
    </row>
    <row r="1037" spans="1:6" ht="47.25">
      <c r="A1037" s="22" t="s">
        <v>15</v>
      </c>
      <c r="B1037" s="23" t="s">
        <v>60</v>
      </c>
      <c r="C1037" s="24" t="s">
        <v>16</v>
      </c>
      <c r="D1037" s="20"/>
      <c r="E1037" s="20"/>
      <c r="F1037" s="21"/>
    </row>
    <row r="1038" spans="1:6" ht="31.5">
      <c r="A1038" s="22" t="s">
        <v>17</v>
      </c>
      <c r="B1038" s="23" t="s">
        <v>59</v>
      </c>
      <c r="C1038" s="24"/>
      <c r="D1038" s="25"/>
      <c r="E1038" s="25"/>
      <c r="F1038" s="26"/>
    </row>
    <row r="1039" spans="1:6" ht="15.75">
      <c r="A1039" s="22" t="s">
        <v>18</v>
      </c>
      <c r="B1039" s="23" t="s">
        <v>125</v>
      </c>
      <c r="C1039" s="24" t="s">
        <v>19</v>
      </c>
      <c r="D1039" s="25"/>
      <c r="E1039" s="25"/>
      <c r="F1039" s="26"/>
    </row>
    <row r="1040" spans="1:6" ht="15.75">
      <c r="A1040" s="22" t="s">
        <v>20</v>
      </c>
      <c r="B1040" s="23" t="s">
        <v>126</v>
      </c>
      <c r="C1040" s="24" t="s">
        <v>21</v>
      </c>
      <c r="D1040" s="25"/>
      <c r="E1040" s="25"/>
      <c r="F1040" s="26"/>
    </row>
    <row r="1041" spans="1:6" ht="15.75">
      <c r="A1041" s="27" t="s">
        <v>22</v>
      </c>
      <c r="B1041" s="28" t="s">
        <v>127</v>
      </c>
      <c r="C1041" s="29" t="s">
        <v>19</v>
      </c>
      <c r="D1041" s="30">
        <v>11.31</v>
      </c>
      <c r="E1041" s="30">
        <v>11.31</v>
      </c>
      <c r="F1041" s="31">
        <v>11.41</v>
      </c>
    </row>
    <row r="1042" spans="1:6" ht="31.5">
      <c r="A1042" s="22" t="s">
        <v>57</v>
      </c>
      <c r="B1042" s="23" t="s">
        <v>135</v>
      </c>
      <c r="C1042" s="24" t="s">
        <v>58</v>
      </c>
      <c r="D1042" s="30">
        <v>44.11</v>
      </c>
      <c r="E1042" s="30">
        <v>46.11</v>
      </c>
      <c r="F1042" s="31">
        <v>46.51</v>
      </c>
    </row>
    <row r="1043" spans="1:6" ht="15.75">
      <c r="A1043" s="22" t="s">
        <v>24</v>
      </c>
      <c r="B1043" s="23" t="s">
        <v>129</v>
      </c>
      <c r="C1043" s="24" t="s">
        <v>23</v>
      </c>
      <c r="D1043" s="30"/>
      <c r="E1043" s="30"/>
      <c r="F1043" s="31"/>
    </row>
    <row r="1044" spans="1:6" ht="31.5">
      <c r="A1044" s="22" t="s">
        <v>25</v>
      </c>
      <c r="B1044" s="23" t="s">
        <v>121</v>
      </c>
      <c r="C1044" s="24" t="s">
        <v>16</v>
      </c>
      <c r="D1044" s="105">
        <v>0.0021</v>
      </c>
      <c r="E1044" s="105">
        <v>0.0034</v>
      </c>
      <c r="F1044" s="105">
        <v>0.0034</v>
      </c>
    </row>
    <row r="1045" spans="1:6" ht="15.75">
      <c r="A1045" s="22" t="s">
        <v>26</v>
      </c>
      <c r="B1045" s="23" t="s">
        <v>122</v>
      </c>
      <c r="C1045" s="24"/>
      <c r="D1045" s="32"/>
      <c r="E1045" s="32" t="s">
        <v>282</v>
      </c>
      <c r="F1045" s="33" t="s">
        <v>282</v>
      </c>
    </row>
    <row r="1046" spans="1:6" ht="31.5">
      <c r="A1046" s="22" t="s">
        <v>27</v>
      </c>
      <c r="B1046" s="23" t="s">
        <v>130</v>
      </c>
      <c r="C1046" s="24" t="s">
        <v>21</v>
      </c>
      <c r="D1046" s="32"/>
      <c r="E1046" s="32"/>
      <c r="F1046" s="33"/>
    </row>
    <row r="1047" spans="1:6" ht="15.75">
      <c r="A1047" s="22" t="s">
        <v>28</v>
      </c>
      <c r="B1047" s="23" t="s">
        <v>29</v>
      </c>
      <c r="C1047" s="24" t="s">
        <v>6</v>
      </c>
      <c r="D1047" s="30">
        <v>54509.89</v>
      </c>
      <c r="E1047" s="30">
        <v>48483.06</v>
      </c>
      <c r="F1047" s="31">
        <v>180921.73</v>
      </c>
    </row>
    <row r="1048" spans="1:6" ht="47.25">
      <c r="A1048" s="22" t="s">
        <v>30</v>
      </c>
      <c r="B1048" s="23" t="s">
        <v>131</v>
      </c>
      <c r="C1048" s="24" t="s">
        <v>6</v>
      </c>
      <c r="D1048" s="30">
        <v>23904.52</v>
      </c>
      <c r="E1048" s="30">
        <v>19766.58</v>
      </c>
      <c r="F1048" s="31">
        <v>31916.27</v>
      </c>
    </row>
    <row r="1049" spans="1:6" ht="15.75">
      <c r="A1049" s="22"/>
      <c r="B1049" s="23" t="s">
        <v>61</v>
      </c>
      <c r="C1049" s="24"/>
      <c r="D1049" s="30"/>
      <c r="E1049" s="30"/>
      <c r="F1049" s="31"/>
    </row>
    <row r="1050" spans="1:6" ht="15.75">
      <c r="A1050" s="22"/>
      <c r="B1050" s="23" t="s">
        <v>31</v>
      </c>
      <c r="C1050" s="24"/>
      <c r="D1050" s="30">
        <v>5040.2</v>
      </c>
      <c r="E1050" s="30">
        <v>7242</v>
      </c>
      <c r="F1050" s="31">
        <v>9174.69</v>
      </c>
    </row>
    <row r="1051" spans="1:6" ht="15.75">
      <c r="A1051" s="22"/>
      <c r="B1051" s="23" t="s">
        <v>32</v>
      </c>
      <c r="C1051" s="24"/>
      <c r="D1051" s="30">
        <v>757.81</v>
      </c>
      <c r="E1051" s="30"/>
      <c r="F1051" s="31">
        <v>865.48</v>
      </c>
    </row>
    <row r="1052" spans="1:6" ht="15.75">
      <c r="A1052" s="22"/>
      <c r="B1052" s="23" t="s">
        <v>33</v>
      </c>
      <c r="C1052" s="24"/>
      <c r="D1052" s="30">
        <v>18106.51</v>
      </c>
      <c r="E1052" s="30">
        <v>12524.58</v>
      </c>
      <c r="F1052" s="31">
        <v>21876.1</v>
      </c>
    </row>
    <row r="1053" spans="1:6" ht="15.75">
      <c r="A1053" s="22" t="s">
        <v>34</v>
      </c>
      <c r="B1053" s="23" t="s">
        <v>132</v>
      </c>
      <c r="C1053" s="24" t="s">
        <v>6</v>
      </c>
      <c r="D1053" s="30">
        <v>28645.37</v>
      </c>
      <c r="E1053" s="30">
        <v>28716.48</v>
      </c>
      <c r="F1053" s="31">
        <v>145941.3</v>
      </c>
    </row>
    <row r="1054" spans="1:6" ht="31.5">
      <c r="A1054" s="22" t="s">
        <v>35</v>
      </c>
      <c r="B1054" s="23" t="s">
        <v>62</v>
      </c>
      <c r="C1054" s="24" t="s">
        <v>6</v>
      </c>
      <c r="D1054" s="30"/>
      <c r="E1054" s="30"/>
      <c r="F1054" s="31">
        <v>3064.16</v>
      </c>
    </row>
    <row r="1055" spans="1:6" ht="31.5">
      <c r="A1055" s="22" t="s">
        <v>36</v>
      </c>
      <c r="B1055" s="23" t="s">
        <v>65</v>
      </c>
      <c r="C1055" s="24" t="s">
        <v>6</v>
      </c>
      <c r="D1055" s="30">
        <v>1960</v>
      </c>
      <c r="E1055" s="30"/>
      <c r="F1055" s="31"/>
    </row>
    <row r="1056" spans="1:6" ht="31.5">
      <c r="A1056" s="22" t="s">
        <v>37</v>
      </c>
      <c r="B1056" s="23" t="s">
        <v>38</v>
      </c>
      <c r="C1056" s="24"/>
      <c r="D1056" s="30" t="s">
        <v>285</v>
      </c>
      <c r="E1056" s="30"/>
      <c r="F1056" s="31"/>
    </row>
    <row r="1057" spans="1:6" ht="15.75">
      <c r="A1057" s="22"/>
      <c r="B1057" s="37" t="s">
        <v>39</v>
      </c>
      <c r="C1057" s="24"/>
      <c r="D1057" s="30"/>
      <c r="E1057" s="30"/>
      <c r="F1057" s="31"/>
    </row>
    <row r="1058" spans="1:6" ht="15.75">
      <c r="A1058" s="22"/>
      <c r="B1058" s="23" t="s">
        <v>133</v>
      </c>
      <c r="C1058" s="24" t="s">
        <v>40</v>
      </c>
      <c r="D1058" s="30">
        <v>1511.65</v>
      </c>
      <c r="E1058" s="30">
        <v>1511.65</v>
      </c>
      <c r="F1058" s="31">
        <v>1799.18</v>
      </c>
    </row>
    <row r="1059" spans="1:6" ht="15.75">
      <c r="A1059" s="22"/>
      <c r="B1059" s="23" t="s">
        <v>134</v>
      </c>
      <c r="C1059" s="24" t="s">
        <v>41</v>
      </c>
      <c r="D1059" s="30">
        <v>36.059861740482255</v>
      </c>
      <c r="E1059" s="30">
        <v>32.07294016472066</v>
      </c>
      <c r="F1059" s="31">
        <v>100.5578819239876</v>
      </c>
    </row>
    <row r="1060" spans="1:6" ht="15.75">
      <c r="A1060" s="22" t="s">
        <v>42</v>
      </c>
      <c r="B1060" s="23" t="s">
        <v>43</v>
      </c>
      <c r="C1060" s="24"/>
      <c r="D1060" s="30"/>
      <c r="E1060" s="30"/>
      <c r="F1060" s="31"/>
    </row>
    <row r="1061" spans="1:6" ht="15.75">
      <c r="A1061" s="22" t="s">
        <v>44</v>
      </c>
      <c r="B1061" s="23" t="s">
        <v>45</v>
      </c>
      <c r="C1061" s="24" t="s">
        <v>46</v>
      </c>
      <c r="D1061" s="30">
        <v>11.5</v>
      </c>
      <c r="E1061" s="30">
        <v>16</v>
      </c>
      <c r="F1061" s="31">
        <v>18</v>
      </c>
    </row>
    <row r="1062" spans="1:6" ht="31.5">
      <c r="A1062" s="22" t="s">
        <v>47</v>
      </c>
      <c r="B1062" s="23" t="s">
        <v>48</v>
      </c>
      <c r="C1062" s="24" t="s">
        <v>63</v>
      </c>
      <c r="D1062" s="30">
        <v>36.5231884057971</v>
      </c>
      <c r="E1062" s="30">
        <v>37.71875</v>
      </c>
      <c r="F1062" s="31">
        <v>42.47541666666667</v>
      </c>
    </row>
    <row r="1063" spans="1:6" ht="15.75">
      <c r="A1063" s="22" t="s">
        <v>49</v>
      </c>
      <c r="B1063" s="23" t="s">
        <v>50</v>
      </c>
      <c r="C1063" s="24"/>
      <c r="D1063" s="30"/>
      <c r="E1063" s="30"/>
      <c r="F1063" s="31"/>
    </row>
    <row r="1064" spans="1:6" ht="15.75">
      <c r="A1064" s="22"/>
      <c r="B1064" s="37" t="s">
        <v>39</v>
      </c>
      <c r="C1064" s="24"/>
      <c r="D1064" s="30"/>
      <c r="E1064" s="30"/>
      <c r="F1064" s="31"/>
    </row>
    <row r="1065" spans="1:6" ht="15.75">
      <c r="A1065" s="22"/>
      <c r="B1065" s="23" t="s">
        <v>51</v>
      </c>
      <c r="C1065" s="24" t="s">
        <v>6</v>
      </c>
      <c r="D1065" s="30">
        <v>1000</v>
      </c>
      <c r="E1065" s="30">
        <v>1000</v>
      </c>
      <c r="F1065" s="31">
        <v>1000</v>
      </c>
    </row>
    <row r="1066" spans="1:6" ht="16.5" thickBot="1">
      <c r="A1066" s="41"/>
      <c r="B1066" s="42" t="s">
        <v>52</v>
      </c>
      <c r="C1066" s="43" t="s">
        <v>6</v>
      </c>
      <c r="D1066" s="44"/>
      <c r="E1066" s="44"/>
      <c r="F1066" s="45"/>
    </row>
    <row r="1067" spans="1:6" ht="21" thickBot="1">
      <c r="A1067" s="368" t="s">
        <v>286</v>
      </c>
      <c r="B1067" s="369"/>
      <c r="C1067" s="369"/>
      <c r="D1067" s="369"/>
      <c r="E1067" s="369"/>
      <c r="F1067" s="370"/>
    </row>
    <row r="1068" spans="1:6" ht="32.25" thickBot="1">
      <c r="A1068" s="14" t="s">
        <v>53</v>
      </c>
      <c r="B1068" s="15" t="s">
        <v>0</v>
      </c>
      <c r="C1068" s="15" t="s">
        <v>1</v>
      </c>
      <c r="D1068" s="15" t="s">
        <v>55</v>
      </c>
      <c r="E1068" s="15" t="s">
        <v>124</v>
      </c>
      <c r="F1068" s="16" t="s">
        <v>54</v>
      </c>
    </row>
    <row r="1069" spans="1:6" ht="16.5" thickBot="1">
      <c r="A1069" s="14"/>
      <c r="B1069" s="15"/>
      <c r="C1069" s="15"/>
      <c r="D1069" s="15">
        <v>2016</v>
      </c>
      <c r="E1069" s="15">
        <v>2017</v>
      </c>
      <c r="F1069" s="16">
        <v>2018</v>
      </c>
    </row>
    <row r="1070" spans="1:6" ht="15.75">
      <c r="A1070" s="46" t="s">
        <v>2</v>
      </c>
      <c r="B1070" s="47" t="s">
        <v>3</v>
      </c>
      <c r="C1070" s="48"/>
      <c r="D1070" s="110"/>
      <c r="E1070" s="110"/>
      <c r="F1070" s="111"/>
    </row>
    <row r="1071" spans="1:6" ht="15.75">
      <c r="A1071" s="22" t="s">
        <v>4</v>
      </c>
      <c r="B1071" s="23" t="s">
        <v>5</v>
      </c>
      <c r="C1071" s="24" t="s">
        <v>6</v>
      </c>
      <c r="D1071" s="20">
        <v>22768087</v>
      </c>
      <c r="E1071" s="20">
        <v>22739189.698678065</v>
      </c>
      <c r="F1071" s="21">
        <v>23529121.415828966</v>
      </c>
    </row>
    <row r="1072" spans="1:6" ht="15.75">
      <c r="A1072" s="22" t="s">
        <v>7</v>
      </c>
      <c r="B1072" s="23" t="s">
        <v>8</v>
      </c>
      <c r="C1072" s="24" t="s">
        <v>6</v>
      </c>
      <c r="D1072" s="20">
        <v>1069036</v>
      </c>
      <c r="E1072" s="20">
        <v>-158661.3354204367</v>
      </c>
      <c r="F1072" s="21">
        <v>-164173.03670772605</v>
      </c>
    </row>
    <row r="1073" spans="1:6" ht="15.75">
      <c r="A1073" s="22" t="s">
        <v>9</v>
      </c>
      <c r="B1073" s="23" t="s">
        <v>10</v>
      </c>
      <c r="C1073" s="24" t="s">
        <v>6</v>
      </c>
      <c r="D1073" s="20">
        <v>1890173</v>
      </c>
      <c r="E1073" s="20">
        <v>484699.4416296733</v>
      </c>
      <c r="F1073" s="21">
        <v>503755.26194238395</v>
      </c>
    </row>
    <row r="1074" spans="1:6" ht="15.75">
      <c r="A1074" s="22" t="s">
        <v>11</v>
      </c>
      <c r="B1074" s="23" t="s">
        <v>12</v>
      </c>
      <c r="C1074" s="24" t="s">
        <v>6</v>
      </c>
      <c r="D1074" s="20">
        <v>1110316</v>
      </c>
      <c r="E1074" s="20">
        <v>126530.6043159753</v>
      </c>
      <c r="F1074" s="21">
        <v>131505.1189384743</v>
      </c>
    </row>
    <row r="1075" spans="1:6" ht="15.75">
      <c r="A1075" s="22" t="s">
        <v>13</v>
      </c>
      <c r="B1075" s="23" t="s">
        <v>14</v>
      </c>
      <c r="C1075" s="24"/>
      <c r="D1075" s="20"/>
      <c r="E1075" s="20"/>
      <c r="F1075" s="21"/>
    </row>
    <row r="1076" spans="1:6" ht="47.25">
      <c r="A1076" s="22" t="s">
        <v>15</v>
      </c>
      <c r="B1076" s="23" t="s">
        <v>60</v>
      </c>
      <c r="C1076" s="24" t="s">
        <v>16</v>
      </c>
      <c r="D1076" s="20"/>
      <c r="E1076" s="20"/>
      <c r="F1076" s="21"/>
    </row>
    <row r="1077" spans="1:6" ht="31.5">
      <c r="A1077" s="22" t="s">
        <v>17</v>
      </c>
      <c r="B1077" s="23" t="s">
        <v>59</v>
      </c>
      <c r="C1077" s="24"/>
      <c r="D1077" s="25"/>
      <c r="E1077" s="25"/>
      <c r="F1077" s="26"/>
    </row>
    <row r="1078" spans="1:6" ht="15.75">
      <c r="A1078" s="22" t="s">
        <v>18</v>
      </c>
      <c r="B1078" s="23" t="s">
        <v>125</v>
      </c>
      <c r="C1078" s="24" t="s">
        <v>19</v>
      </c>
      <c r="D1078" s="25"/>
      <c r="E1078" s="25"/>
      <c r="F1078" s="26"/>
    </row>
    <row r="1079" spans="1:6" ht="15.75">
      <c r="A1079" s="22" t="s">
        <v>20</v>
      </c>
      <c r="B1079" s="23" t="s">
        <v>126</v>
      </c>
      <c r="C1079" s="24" t="s">
        <v>21</v>
      </c>
      <c r="D1079" s="25"/>
      <c r="E1079" s="25"/>
      <c r="F1079" s="26"/>
    </row>
    <row r="1080" spans="1:6" ht="15.75">
      <c r="A1080" s="27" t="s">
        <v>22</v>
      </c>
      <c r="B1080" s="28" t="s">
        <v>127</v>
      </c>
      <c r="C1080" s="29" t="s">
        <v>19</v>
      </c>
      <c r="D1080" s="30">
        <v>6.87</v>
      </c>
      <c r="E1080" s="30">
        <v>6.79</v>
      </c>
      <c r="F1080" s="31">
        <v>6.8</v>
      </c>
    </row>
    <row r="1081" spans="1:6" ht="31.5">
      <c r="A1081" s="22" t="s">
        <v>57</v>
      </c>
      <c r="B1081" s="23" t="s">
        <v>135</v>
      </c>
      <c r="C1081" s="24" t="s">
        <v>58</v>
      </c>
      <c r="D1081" s="30">
        <v>36.55</v>
      </c>
      <c r="E1081" s="30">
        <v>33.36</v>
      </c>
      <c r="F1081" s="31">
        <v>35.84</v>
      </c>
    </row>
    <row r="1082" spans="1:6" ht="15.75">
      <c r="A1082" s="22" t="s">
        <v>24</v>
      </c>
      <c r="B1082" s="23" t="s">
        <v>129</v>
      </c>
      <c r="C1082" s="24" t="s">
        <v>23</v>
      </c>
      <c r="D1082" s="30"/>
      <c r="E1082" s="30"/>
      <c r="F1082" s="31"/>
    </row>
    <row r="1083" spans="1:6" ht="31.5">
      <c r="A1083" s="22" t="s">
        <v>25</v>
      </c>
      <c r="B1083" s="23" t="s">
        <v>121</v>
      </c>
      <c r="C1083" s="24" t="s">
        <v>16</v>
      </c>
      <c r="D1083" s="105">
        <v>0.0047</v>
      </c>
      <c r="E1083" s="105">
        <v>0.0109</v>
      </c>
      <c r="F1083" s="105">
        <v>0.0109</v>
      </c>
    </row>
    <row r="1084" spans="1:6" ht="15.75">
      <c r="A1084" s="22" t="s">
        <v>26</v>
      </c>
      <c r="B1084" s="23" t="s">
        <v>122</v>
      </c>
      <c r="C1084" s="24"/>
      <c r="D1084" s="32"/>
      <c r="E1084" s="32" t="s">
        <v>282</v>
      </c>
      <c r="F1084" s="33" t="s">
        <v>282</v>
      </c>
    </row>
    <row r="1085" spans="1:6" ht="31.5">
      <c r="A1085" s="22" t="s">
        <v>27</v>
      </c>
      <c r="B1085" s="23" t="s">
        <v>130</v>
      </c>
      <c r="C1085" s="24" t="s">
        <v>21</v>
      </c>
      <c r="D1085" s="30"/>
      <c r="E1085" s="30"/>
      <c r="F1085" s="31"/>
    </row>
    <row r="1086" spans="1:6" ht="15.75">
      <c r="A1086" s="22" t="s">
        <v>28</v>
      </c>
      <c r="B1086" s="23" t="s">
        <v>29</v>
      </c>
      <c r="C1086" s="24" t="s">
        <v>6</v>
      </c>
      <c r="D1086" s="30">
        <v>68919.83</v>
      </c>
      <c r="E1086" s="30">
        <v>65650.38</v>
      </c>
      <c r="F1086" s="31">
        <v>70253.12</v>
      </c>
    </row>
    <row r="1087" spans="1:6" ht="47.25">
      <c r="A1087" s="22" t="s">
        <v>30</v>
      </c>
      <c r="B1087" s="23" t="s">
        <v>131</v>
      </c>
      <c r="C1087" s="24" t="s">
        <v>6</v>
      </c>
      <c r="D1087" s="30">
        <v>24894.8</v>
      </c>
      <c r="E1087" s="30">
        <v>27663.66</v>
      </c>
      <c r="F1087" s="31">
        <v>24388.58</v>
      </c>
    </row>
    <row r="1088" spans="1:6" ht="15.75">
      <c r="A1088" s="22"/>
      <c r="B1088" s="23" t="s">
        <v>61</v>
      </c>
      <c r="C1088" s="24"/>
      <c r="D1088" s="30"/>
      <c r="E1088" s="30"/>
      <c r="F1088" s="31"/>
    </row>
    <row r="1089" spans="1:6" ht="15.75">
      <c r="A1089" s="22"/>
      <c r="B1089" s="23" t="s">
        <v>31</v>
      </c>
      <c r="C1089" s="24"/>
      <c r="D1089" s="30">
        <v>5536.12</v>
      </c>
      <c r="E1089" s="30">
        <v>3708.54</v>
      </c>
      <c r="F1089" s="31">
        <v>7347.61</v>
      </c>
    </row>
    <row r="1090" spans="1:6" ht="15.75">
      <c r="A1090" s="22"/>
      <c r="B1090" s="23" t="s">
        <v>32</v>
      </c>
      <c r="C1090" s="24"/>
      <c r="D1090" s="30"/>
      <c r="E1090" s="30"/>
      <c r="F1090" s="31"/>
    </row>
    <row r="1091" spans="1:6" ht="15.75">
      <c r="A1091" s="22"/>
      <c r="B1091" s="23" t="s">
        <v>33</v>
      </c>
      <c r="C1091" s="24"/>
      <c r="D1091" s="30">
        <v>19358.68</v>
      </c>
      <c r="E1091" s="30">
        <v>23955.12</v>
      </c>
      <c r="F1091" s="31">
        <v>17040.97</v>
      </c>
    </row>
    <row r="1092" spans="1:6" ht="15.75">
      <c r="A1092" s="22" t="s">
        <v>34</v>
      </c>
      <c r="B1092" s="23" t="s">
        <v>132</v>
      </c>
      <c r="C1092" s="24" t="s">
        <v>6</v>
      </c>
      <c r="D1092" s="30">
        <v>44025.03</v>
      </c>
      <c r="E1092" s="30">
        <v>37986.72</v>
      </c>
      <c r="F1092" s="31">
        <v>45864.54</v>
      </c>
    </row>
    <row r="1093" spans="1:6" ht="31.5">
      <c r="A1093" s="22" t="s">
        <v>35</v>
      </c>
      <c r="B1093" s="23" t="s">
        <v>62</v>
      </c>
      <c r="C1093" s="24" t="s">
        <v>6</v>
      </c>
      <c r="D1093" s="30"/>
      <c r="E1093" s="30"/>
      <c r="F1093" s="31"/>
    </row>
    <row r="1094" spans="1:6" ht="31.5">
      <c r="A1094" s="22" t="s">
        <v>36</v>
      </c>
      <c r="B1094" s="23" t="s">
        <v>65</v>
      </c>
      <c r="C1094" s="24" t="s">
        <v>6</v>
      </c>
      <c r="D1094" s="30"/>
      <c r="E1094" s="30"/>
      <c r="F1094" s="31"/>
    </row>
    <row r="1095" spans="1:6" ht="15.75">
      <c r="A1095" s="22" t="s">
        <v>37</v>
      </c>
      <c r="B1095" s="23" t="s">
        <v>38</v>
      </c>
      <c r="C1095" s="24"/>
      <c r="D1095" s="30"/>
      <c r="E1095" s="30"/>
      <c r="F1095" s="31"/>
    </row>
    <row r="1096" spans="1:6" ht="15.75">
      <c r="A1096" s="22"/>
      <c r="B1096" s="37" t="s">
        <v>39</v>
      </c>
      <c r="C1096" s="24"/>
      <c r="D1096" s="30"/>
      <c r="E1096" s="30"/>
      <c r="F1096" s="31"/>
    </row>
    <row r="1097" spans="1:6" ht="15.75">
      <c r="A1097" s="22"/>
      <c r="B1097" s="23" t="s">
        <v>133</v>
      </c>
      <c r="C1097" s="24" t="s">
        <v>40</v>
      </c>
      <c r="D1097" s="30">
        <v>702.48</v>
      </c>
      <c r="E1097" s="30">
        <v>702.48</v>
      </c>
      <c r="F1097" s="31">
        <v>702.48</v>
      </c>
    </row>
    <row r="1098" spans="1:6" ht="15.75">
      <c r="A1098" s="22"/>
      <c r="B1098" s="23" t="s">
        <v>134</v>
      </c>
      <c r="C1098" s="24" t="s">
        <v>41</v>
      </c>
      <c r="D1098" s="30">
        <v>98.10931272064686</v>
      </c>
      <c r="E1098" s="30">
        <v>93.45515886573284</v>
      </c>
      <c r="F1098" s="31">
        <v>100.0072884637285</v>
      </c>
    </row>
    <row r="1099" spans="1:6" ht="15.75">
      <c r="A1099" s="22" t="s">
        <v>42</v>
      </c>
      <c r="B1099" s="23" t="s">
        <v>43</v>
      </c>
      <c r="C1099" s="24"/>
      <c r="D1099" s="30"/>
      <c r="E1099" s="30"/>
      <c r="F1099" s="31"/>
    </row>
    <row r="1100" spans="1:6" ht="15.75">
      <c r="A1100" s="22" t="s">
        <v>44</v>
      </c>
      <c r="B1100" s="23" t="s">
        <v>45</v>
      </c>
      <c r="C1100" s="24" t="s">
        <v>46</v>
      </c>
      <c r="D1100" s="30">
        <v>13.8</v>
      </c>
      <c r="E1100" s="30">
        <v>9</v>
      </c>
      <c r="F1100" s="31">
        <v>13.8</v>
      </c>
    </row>
    <row r="1101" spans="1:6" ht="31.5">
      <c r="A1101" s="22" t="s">
        <v>47</v>
      </c>
      <c r="B1101" s="23" t="s">
        <v>48</v>
      </c>
      <c r="C1101" s="24" t="s">
        <v>63</v>
      </c>
      <c r="D1101" s="30">
        <v>33.430676328502415</v>
      </c>
      <c r="E1101" s="30">
        <v>34.33833333333333</v>
      </c>
      <c r="F1101" s="31">
        <v>44.36962560386473</v>
      </c>
    </row>
    <row r="1102" spans="1:6" ht="15.75">
      <c r="A1102" s="22" t="s">
        <v>49</v>
      </c>
      <c r="B1102" s="23" t="s">
        <v>50</v>
      </c>
      <c r="C1102" s="24"/>
      <c r="D1102" s="30"/>
      <c r="E1102" s="30"/>
      <c r="F1102" s="31"/>
    </row>
    <row r="1103" spans="1:6" ht="15.75">
      <c r="A1103" s="22"/>
      <c r="B1103" s="37" t="s">
        <v>39</v>
      </c>
      <c r="C1103" s="24"/>
      <c r="D1103" s="30"/>
      <c r="E1103" s="30"/>
      <c r="F1103" s="31"/>
    </row>
    <row r="1104" spans="1:6" ht="15.75">
      <c r="A1104" s="22"/>
      <c r="B1104" s="23" t="s">
        <v>51</v>
      </c>
      <c r="C1104" s="24" t="s">
        <v>6</v>
      </c>
      <c r="D1104" s="30">
        <v>1000</v>
      </c>
      <c r="E1104" s="30">
        <v>1000</v>
      </c>
      <c r="F1104" s="31">
        <v>1000</v>
      </c>
    </row>
    <row r="1105" spans="1:6" ht="16.5" thickBot="1">
      <c r="A1105" s="41"/>
      <c r="B1105" s="42" t="s">
        <v>52</v>
      </c>
      <c r="C1105" s="43" t="s">
        <v>6</v>
      </c>
      <c r="D1105" s="44"/>
      <c r="E1105" s="44"/>
      <c r="F1105" s="45"/>
    </row>
    <row r="1106" spans="1:6" ht="21" thickBot="1">
      <c r="A1106" s="368" t="s">
        <v>287</v>
      </c>
      <c r="B1106" s="369"/>
      <c r="C1106" s="369"/>
      <c r="D1106" s="369"/>
      <c r="E1106" s="369"/>
      <c r="F1106" s="370"/>
    </row>
    <row r="1107" spans="1:6" ht="32.25" thickBot="1">
      <c r="A1107" s="14" t="s">
        <v>53</v>
      </c>
      <c r="B1107" s="15" t="s">
        <v>0</v>
      </c>
      <c r="C1107" s="15" t="s">
        <v>1</v>
      </c>
      <c r="D1107" s="15" t="s">
        <v>55</v>
      </c>
      <c r="E1107" s="15" t="s">
        <v>124</v>
      </c>
      <c r="F1107" s="16" t="s">
        <v>54</v>
      </c>
    </row>
    <row r="1108" spans="1:6" ht="16.5" thickBot="1">
      <c r="A1108" s="14"/>
      <c r="B1108" s="15"/>
      <c r="C1108" s="15"/>
      <c r="D1108" s="15">
        <v>2016</v>
      </c>
      <c r="E1108" s="15">
        <v>2017</v>
      </c>
      <c r="F1108" s="16">
        <v>2018</v>
      </c>
    </row>
    <row r="1109" spans="1:6" ht="15.75">
      <c r="A1109" s="46" t="s">
        <v>2</v>
      </c>
      <c r="B1109" s="47" t="s">
        <v>3</v>
      </c>
      <c r="C1109" s="48"/>
      <c r="D1109" s="58"/>
      <c r="E1109" s="58"/>
      <c r="F1109" s="59"/>
    </row>
    <row r="1110" spans="1:6" ht="15.75">
      <c r="A1110" s="22" t="s">
        <v>4</v>
      </c>
      <c r="B1110" s="23" t="s">
        <v>5</v>
      </c>
      <c r="C1110" s="24" t="s">
        <v>6</v>
      </c>
      <c r="D1110" s="20">
        <v>22768087</v>
      </c>
      <c r="E1110" s="20">
        <v>22739189.698678065</v>
      </c>
      <c r="F1110" s="21">
        <v>23529121.415828966</v>
      </c>
    </row>
    <row r="1111" spans="1:6" ht="15.75">
      <c r="A1111" s="22" t="s">
        <v>7</v>
      </c>
      <c r="B1111" s="23" t="s">
        <v>8</v>
      </c>
      <c r="C1111" s="24" t="s">
        <v>6</v>
      </c>
      <c r="D1111" s="20">
        <v>1069036</v>
      </c>
      <c r="E1111" s="20">
        <v>-158661.3354204367</v>
      </c>
      <c r="F1111" s="21">
        <v>-164173.03670772605</v>
      </c>
    </row>
    <row r="1112" spans="1:6" ht="15.75">
      <c r="A1112" s="22" t="s">
        <v>9</v>
      </c>
      <c r="B1112" s="23" t="s">
        <v>10</v>
      </c>
      <c r="C1112" s="24" t="s">
        <v>6</v>
      </c>
      <c r="D1112" s="20">
        <v>1890173</v>
      </c>
      <c r="E1112" s="20">
        <v>484699.4416296733</v>
      </c>
      <c r="F1112" s="21">
        <v>503755.26194238395</v>
      </c>
    </row>
    <row r="1113" spans="1:6" ht="15.75">
      <c r="A1113" s="22" t="s">
        <v>11</v>
      </c>
      <c r="B1113" s="23" t="s">
        <v>12</v>
      </c>
      <c r="C1113" s="24" t="s">
        <v>6</v>
      </c>
      <c r="D1113" s="20">
        <v>1110316</v>
      </c>
      <c r="E1113" s="20">
        <v>126530.6043159753</v>
      </c>
      <c r="F1113" s="21">
        <v>131505.1189384743</v>
      </c>
    </row>
    <row r="1114" spans="1:6" ht="15.75">
      <c r="A1114" s="22" t="s">
        <v>13</v>
      </c>
      <c r="B1114" s="23" t="s">
        <v>14</v>
      </c>
      <c r="C1114" s="24"/>
      <c r="D1114" s="20"/>
      <c r="E1114" s="20"/>
      <c r="F1114" s="21"/>
    </row>
    <row r="1115" spans="1:6" ht="47.25">
      <c r="A1115" s="22" t="s">
        <v>15</v>
      </c>
      <c r="B1115" s="23" t="s">
        <v>60</v>
      </c>
      <c r="C1115" s="24" t="s">
        <v>16</v>
      </c>
      <c r="D1115" s="20"/>
      <c r="E1115" s="20"/>
      <c r="F1115" s="21"/>
    </row>
    <row r="1116" spans="1:6" ht="31.5">
      <c r="A1116" s="22" t="s">
        <v>17</v>
      </c>
      <c r="B1116" s="23" t="s">
        <v>59</v>
      </c>
      <c r="C1116" s="24"/>
      <c r="D1116" s="60"/>
      <c r="E1116" s="60"/>
      <c r="F1116" s="61"/>
    </row>
    <row r="1117" spans="1:6" ht="15.75">
      <c r="A1117" s="22" t="s">
        <v>18</v>
      </c>
      <c r="B1117" s="23" t="s">
        <v>125</v>
      </c>
      <c r="C1117" s="24" t="s">
        <v>19</v>
      </c>
      <c r="D1117" s="60"/>
      <c r="E1117" s="60"/>
      <c r="F1117" s="61"/>
    </row>
    <row r="1118" spans="1:6" ht="15.75">
      <c r="A1118" s="22" t="s">
        <v>20</v>
      </c>
      <c r="B1118" s="23" t="s">
        <v>126</v>
      </c>
      <c r="C1118" s="24" t="s">
        <v>21</v>
      </c>
      <c r="D1118" s="60"/>
      <c r="E1118" s="60"/>
      <c r="F1118" s="61"/>
    </row>
    <row r="1119" spans="1:6" ht="15.75">
      <c r="A1119" s="27" t="s">
        <v>22</v>
      </c>
      <c r="B1119" s="28" t="s">
        <v>127</v>
      </c>
      <c r="C1119" s="29" t="s">
        <v>19</v>
      </c>
      <c r="D1119" s="51">
        <v>1.1</v>
      </c>
      <c r="E1119" s="51">
        <v>1.18</v>
      </c>
      <c r="F1119" s="52">
        <v>1.81</v>
      </c>
    </row>
    <row r="1120" spans="1:6" ht="31.5">
      <c r="A1120" s="22" t="s">
        <v>57</v>
      </c>
      <c r="B1120" s="112" t="s">
        <v>135</v>
      </c>
      <c r="C1120" s="24" t="s">
        <v>58</v>
      </c>
      <c r="D1120" s="53">
        <v>14.82</v>
      </c>
      <c r="E1120" s="53">
        <v>9.59</v>
      </c>
      <c r="F1120" s="54">
        <v>10.77</v>
      </c>
    </row>
    <row r="1121" spans="1:6" ht="15.75">
      <c r="A1121" s="22" t="s">
        <v>24</v>
      </c>
      <c r="B1121" s="23" t="s">
        <v>129</v>
      </c>
      <c r="C1121" s="24" t="s">
        <v>23</v>
      </c>
      <c r="D1121" s="53"/>
      <c r="E1121" s="53"/>
      <c r="F1121" s="54"/>
    </row>
    <row r="1122" spans="1:6" ht="31.5">
      <c r="A1122" s="22" t="s">
        <v>25</v>
      </c>
      <c r="B1122" s="23" t="s">
        <v>121</v>
      </c>
      <c r="C1122" s="24" t="s">
        <v>16</v>
      </c>
      <c r="D1122" s="105">
        <v>0.0977</v>
      </c>
      <c r="E1122" s="105">
        <v>0.0587</v>
      </c>
      <c r="F1122" s="105">
        <v>0.097</v>
      </c>
    </row>
    <row r="1123" spans="1:6" ht="15.75">
      <c r="A1123" s="22" t="s">
        <v>26</v>
      </c>
      <c r="B1123" s="23" t="s">
        <v>122</v>
      </c>
      <c r="C1123" s="24"/>
      <c r="D1123" s="115"/>
      <c r="E1123" s="115" t="s">
        <v>282</v>
      </c>
      <c r="F1123" s="116" t="s">
        <v>282</v>
      </c>
    </row>
    <row r="1124" spans="1:6" ht="31.5">
      <c r="A1124" s="22" t="s">
        <v>27</v>
      </c>
      <c r="B1124" s="23" t="s">
        <v>130</v>
      </c>
      <c r="C1124" s="24" t="s">
        <v>21</v>
      </c>
      <c r="D1124" s="117"/>
      <c r="E1124" s="117"/>
      <c r="F1124" s="118"/>
    </row>
    <row r="1125" spans="1:6" ht="15.75">
      <c r="A1125" s="22" t="s">
        <v>28</v>
      </c>
      <c r="B1125" s="23" t="s">
        <v>29</v>
      </c>
      <c r="C1125" s="24" t="s">
        <v>6</v>
      </c>
      <c r="D1125" s="25">
        <v>15323.88</v>
      </c>
      <c r="E1125" s="25">
        <v>19555.75</v>
      </c>
      <c r="F1125" s="26">
        <v>29819.77</v>
      </c>
    </row>
    <row r="1126" spans="1:6" ht="47.25">
      <c r="A1126" s="22" t="s">
        <v>30</v>
      </c>
      <c r="B1126" s="23" t="s">
        <v>131</v>
      </c>
      <c r="C1126" s="24" t="s">
        <v>6</v>
      </c>
      <c r="D1126" s="25">
        <v>9429.67</v>
      </c>
      <c r="E1126" s="25">
        <v>17012.43</v>
      </c>
      <c r="F1126" s="26">
        <v>9864.49</v>
      </c>
    </row>
    <row r="1127" spans="1:6" ht="15.75">
      <c r="A1127" s="22"/>
      <c r="B1127" s="23" t="s">
        <v>61</v>
      </c>
      <c r="C1127" s="24"/>
      <c r="D1127" s="25"/>
      <c r="E1127" s="25"/>
      <c r="F1127" s="26"/>
    </row>
    <row r="1128" spans="1:6" ht="15.75">
      <c r="A1128" s="22"/>
      <c r="B1128" s="23" t="s">
        <v>31</v>
      </c>
      <c r="C1128" s="24"/>
      <c r="D1128" s="25">
        <v>2142.43</v>
      </c>
      <c r="E1128" s="25">
        <v>1672.62</v>
      </c>
      <c r="F1128" s="26">
        <v>3201.4</v>
      </c>
    </row>
    <row r="1129" spans="1:6" ht="15.75">
      <c r="A1129" s="22"/>
      <c r="B1129" s="23" t="s">
        <v>32</v>
      </c>
      <c r="C1129" s="24"/>
      <c r="D1129" s="25">
        <v>2356.27</v>
      </c>
      <c r="E1129" s="25">
        <v>2326.53</v>
      </c>
      <c r="F1129" s="26">
        <v>679.64</v>
      </c>
    </row>
    <row r="1130" spans="1:6" ht="15.75">
      <c r="A1130" s="22"/>
      <c r="B1130" s="23" t="s">
        <v>33</v>
      </c>
      <c r="C1130" s="24"/>
      <c r="D1130" s="25">
        <v>4930.97</v>
      </c>
      <c r="E1130" s="25">
        <v>13013.28</v>
      </c>
      <c r="F1130" s="26">
        <v>5983.45</v>
      </c>
    </row>
    <row r="1131" spans="1:6" ht="15.75">
      <c r="A1131" s="22" t="s">
        <v>34</v>
      </c>
      <c r="B1131" s="23" t="s">
        <v>132</v>
      </c>
      <c r="C1131" s="24" t="s">
        <v>6</v>
      </c>
      <c r="D1131" s="25">
        <v>2872.67</v>
      </c>
      <c r="E1131" s="25">
        <v>2543.32</v>
      </c>
      <c r="F1131" s="26">
        <v>3661.38</v>
      </c>
    </row>
    <row r="1132" spans="1:6" ht="31.5">
      <c r="A1132" s="22" t="s">
        <v>35</v>
      </c>
      <c r="B1132" s="23" t="s">
        <v>62</v>
      </c>
      <c r="C1132" s="24" t="s">
        <v>6</v>
      </c>
      <c r="D1132" s="25">
        <v>3021.54</v>
      </c>
      <c r="E1132" s="25"/>
      <c r="F1132" s="26">
        <v>16293.9</v>
      </c>
    </row>
    <row r="1133" spans="1:6" ht="31.5">
      <c r="A1133" s="22" t="s">
        <v>36</v>
      </c>
      <c r="B1133" s="23" t="s">
        <v>65</v>
      </c>
      <c r="C1133" s="24" t="s">
        <v>6</v>
      </c>
      <c r="D1133" s="25"/>
      <c r="E1133" s="25"/>
      <c r="F1133" s="26"/>
    </row>
    <row r="1134" spans="1:6" ht="15.75">
      <c r="A1134" s="22" t="s">
        <v>37</v>
      </c>
      <c r="B1134" s="23" t="s">
        <v>38</v>
      </c>
      <c r="C1134" s="24"/>
      <c r="D1134" s="25"/>
      <c r="E1134" s="25"/>
      <c r="F1134" s="26"/>
    </row>
    <row r="1135" spans="1:6" ht="15.75">
      <c r="A1135" s="22"/>
      <c r="B1135" s="37" t="s">
        <v>39</v>
      </c>
      <c r="C1135" s="24"/>
      <c r="D1135" s="25"/>
      <c r="E1135" s="25"/>
      <c r="F1135" s="26"/>
    </row>
    <row r="1136" spans="1:6" ht="15.75">
      <c r="A1136" s="22"/>
      <c r="B1136" s="23" t="s">
        <v>133</v>
      </c>
      <c r="C1136" s="24" t="s">
        <v>40</v>
      </c>
      <c r="D1136" s="25">
        <v>349.53</v>
      </c>
      <c r="E1136" s="25">
        <v>349.53</v>
      </c>
      <c r="F1136" s="26">
        <v>380.8</v>
      </c>
    </row>
    <row r="1137" spans="1:6" ht="15.75">
      <c r="A1137" s="22"/>
      <c r="B1137" s="23" t="s">
        <v>134</v>
      </c>
      <c r="C1137" s="24" t="s">
        <v>41</v>
      </c>
      <c r="D1137" s="25">
        <v>43.84138700540726</v>
      </c>
      <c r="E1137" s="25">
        <v>55.94870254341545</v>
      </c>
      <c r="F1137" s="26">
        <v>78.30821953781512</v>
      </c>
    </row>
    <row r="1138" spans="1:6" ht="15.75">
      <c r="A1138" s="22" t="s">
        <v>42</v>
      </c>
      <c r="B1138" s="23" t="s">
        <v>43</v>
      </c>
      <c r="C1138" s="24"/>
      <c r="D1138" s="25"/>
      <c r="E1138" s="25"/>
      <c r="F1138" s="26"/>
    </row>
    <row r="1139" spans="1:6" ht="15.75">
      <c r="A1139" s="22" t="s">
        <v>44</v>
      </c>
      <c r="B1139" s="23" t="s">
        <v>45</v>
      </c>
      <c r="C1139" s="24" t="s">
        <v>46</v>
      </c>
      <c r="D1139" s="25">
        <v>6.7</v>
      </c>
      <c r="E1139" s="25">
        <v>4</v>
      </c>
      <c r="F1139" s="26">
        <v>6.7</v>
      </c>
    </row>
    <row r="1140" spans="1:6" ht="31.5">
      <c r="A1140" s="22" t="s">
        <v>47</v>
      </c>
      <c r="B1140" s="23" t="s">
        <v>48</v>
      </c>
      <c r="C1140" s="24" t="s">
        <v>63</v>
      </c>
      <c r="D1140" s="25">
        <v>26.647139303482586</v>
      </c>
      <c r="E1140" s="25">
        <v>34.84625</v>
      </c>
      <c r="F1140" s="26">
        <v>39.818407960199</v>
      </c>
    </row>
    <row r="1141" spans="1:6" ht="15.75">
      <c r="A1141" s="22" t="s">
        <v>49</v>
      </c>
      <c r="B1141" s="23" t="s">
        <v>50</v>
      </c>
      <c r="C1141" s="24"/>
      <c r="D1141" s="25"/>
      <c r="E1141" s="25"/>
      <c r="F1141" s="26"/>
    </row>
    <row r="1142" spans="1:6" ht="15.75">
      <c r="A1142" s="22"/>
      <c r="B1142" s="37" t="s">
        <v>39</v>
      </c>
      <c r="C1142" s="24"/>
      <c r="D1142" s="25"/>
      <c r="E1142" s="25"/>
      <c r="F1142" s="26"/>
    </row>
    <row r="1143" spans="1:6" ht="15.75">
      <c r="A1143" s="22"/>
      <c r="B1143" s="23" t="s">
        <v>51</v>
      </c>
      <c r="C1143" s="24" t="s">
        <v>6</v>
      </c>
      <c r="D1143" s="25">
        <v>1000</v>
      </c>
      <c r="E1143" s="25">
        <v>1000</v>
      </c>
      <c r="F1143" s="26">
        <v>1000</v>
      </c>
    </row>
    <row r="1144" spans="1:6" ht="16.5" thickBot="1">
      <c r="A1144" s="41"/>
      <c r="B1144" s="42" t="s">
        <v>52</v>
      </c>
      <c r="C1144" s="43" t="s">
        <v>6</v>
      </c>
      <c r="D1144" s="66"/>
      <c r="E1144" s="66"/>
      <c r="F1144" s="67"/>
    </row>
  </sheetData>
  <sheetProtection password="C6A3" sheet="1"/>
  <protectedRanges>
    <protectedRange sqref="D504" name="Диапазон1_1"/>
  </protectedRanges>
  <mergeCells count="42">
    <mergeCell ref="A674:F674"/>
    <mergeCell ref="A871:F871"/>
    <mergeCell ref="A556:F556"/>
    <mergeCell ref="A477:F477"/>
    <mergeCell ref="A123:F123"/>
    <mergeCell ref="A1028:F1028"/>
    <mergeCell ref="A1106:F1106"/>
    <mergeCell ref="A950:F950"/>
    <mergeCell ref="A989:F989"/>
    <mergeCell ref="A595:F595"/>
    <mergeCell ref="A870:F870"/>
    <mergeCell ref="A792:F792"/>
    <mergeCell ref="A1:F1"/>
    <mergeCell ref="A2:F2"/>
    <mergeCell ref="A4:F4"/>
    <mergeCell ref="A3:F3"/>
    <mergeCell ref="A5:F5"/>
    <mergeCell ref="A1067:F1067"/>
    <mergeCell ref="A635:F635"/>
    <mergeCell ref="A910:F910"/>
    <mergeCell ref="A713:F713"/>
    <mergeCell ref="A45:F45"/>
    <mergeCell ref="A831:F831"/>
    <mergeCell ref="A752:F752"/>
    <mergeCell ref="A949:F949"/>
    <mergeCell ref="A791:F791"/>
    <mergeCell ref="A634:F634"/>
    <mergeCell ref="A241:F241"/>
    <mergeCell ref="A516:F516"/>
    <mergeCell ref="A438:F438"/>
    <mergeCell ref="A360:F360"/>
    <mergeCell ref="A321:F321"/>
    <mergeCell ref="A6:F6"/>
    <mergeCell ref="A399:F399"/>
    <mergeCell ref="A280:F280"/>
    <mergeCell ref="A320:F320"/>
    <mergeCell ref="A555:F555"/>
    <mergeCell ref="A162:F162"/>
    <mergeCell ref="A84:F84"/>
    <mergeCell ref="A201:F201"/>
    <mergeCell ref="A202:F202"/>
    <mergeCell ref="A281:F281"/>
  </mergeCells>
  <printOptions/>
  <pageMargins left="0.7874015748031497" right="0.7086614173228347" top="0.7874015748031497" bottom="0.3937007874015748" header="0.1968503937007874" footer="0.1968503937007874"/>
  <pageSetup horizontalDpi="600" verticalDpi="600" orientation="landscape" paperSize="9" scale="38"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554" max="5" man="1"/>
  </rowBreaks>
</worksheet>
</file>

<file path=xl/worksheets/sheet3.xml><?xml version="1.0" encoding="utf-8"?>
<worksheet xmlns="http://schemas.openxmlformats.org/spreadsheetml/2006/main" xmlns:r="http://schemas.openxmlformats.org/officeDocument/2006/relationships">
  <dimension ref="A1:K503"/>
  <sheetViews>
    <sheetView view="pageBreakPreview" zoomScale="85" zoomScaleNormal="55" zoomScaleSheetLayoutView="85" zoomScalePageLayoutView="0" workbookViewId="0" topLeftCell="A1">
      <pane ySplit="2" topLeftCell="A45" activePane="bottomLeft" state="frozen"/>
      <selection pane="topLeft" activeCell="A1" sqref="A1"/>
      <selection pane="bottomLeft" activeCell="G65" sqref="G65"/>
    </sheetView>
  </sheetViews>
  <sheetFormatPr defaultColWidth="9.00390625" defaultRowHeight="12.75"/>
  <cols>
    <col min="1" max="1" width="6.25390625" style="10" customWidth="1"/>
    <col min="2" max="2" width="105.125" style="10" customWidth="1"/>
    <col min="3" max="3" width="24.75390625" style="10" customWidth="1"/>
    <col min="4" max="4" width="26.75390625" style="10" customWidth="1"/>
    <col min="5" max="5" width="25.75390625" style="10" customWidth="1"/>
    <col min="6" max="6" width="26.375" style="10" customWidth="1"/>
    <col min="7" max="7" width="24.625" style="10" customWidth="1"/>
    <col min="8" max="8" width="24.125" style="10" customWidth="1"/>
    <col min="9" max="9" width="25.875" style="10" customWidth="1"/>
    <col min="10" max="10" width="4.625" style="0" customWidth="1"/>
    <col min="11" max="11" width="33.625" style="0" customWidth="1"/>
  </cols>
  <sheetData>
    <row r="1" spans="1:11" ht="64.5" customHeight="1" thickBot="1">
      <c r="A1" s="371" t="s">
        <v>90</v>
      </c>
      <c r="B1" s="372"/>
      <c r="C1" s="372"/>
      <c r="D1" s="372"/>
      <c r="E1" s="372"/>
      <c r="F1" s="372"/>
      <c r="G1" s="372"/>
      <c r="H1" s="372"/>
      <c r="I1" s="373"/>
      <c r="K1" s="9" t="s">
        <v>107</v>
      </c>
    </row>
    <row r="2" spans="1:9" ht="21" thickBot="1">
      <c r="A2" s="362" t="s">
        <v>91</v>
      </c>
      <c r="B2" s="363"/>
      <c r="C2" s="363"/>
      <c r="D2" s="363"/>
      <c r="E2" s="363"/>
      <c r="F2" s="363"/>
      <c r="G2" s="363"/>
      <c r="H2" s="363"/>
      <c r="I2" s="364"/>
    </row>
    <row r="3" spans="1:9" ht="21" thickBot="1">
      <c r="A3" s="424"/>
      <c r="B3" s="425"/>
      <c r="C3" s="425"/>
      <c r="D3" s="425"/>
      <c r="E3" s="425"/>
      <c r="F3" s="425"/>
      <c r="G3" s="425"/>
      <c r="H3" s="425"/>
      <c r="I3" s="426"/>
    </row>
    <row r="4" spans="1:9" ht="21" thickBot="1">
      <c r="A4" s="365" t="s">
        <v>66</v>
      </c>
      <c r="B4" s="366"/>
      <c r="C4" s="366"/>
      <c r="D4" s="366"/>
      <c r="E4" s="366"/>
      <c r="F4" s="366"/>
      <c r="G4" s="366"/>
      <c r="H4" s="366"/>
      <c r="I4" s="367"/>
    </row>
    <row r="5" spans="1:9" ht="21" thickBot="1">
      <c r="A5" s="368" t="s">
        <v>111</v>
      </c>
      <c r="B5" s="369"/>
      <c r="C5" s="369"/>
      <c r="D5" s="369"/>
      <c r="E5" s="369"/>
      <c r="F5" s="369"/>
      <c r="G5" s="369"/>
      <c r="H5" s="369"/>
      <c r="I5" s="370"/>
    </row>
    <row r="6" spans="1:9" ht="15.75" customHeight="1">
      <c r="A6" s="382" t="s">
        <v>53</v>
      </c>
      <c r="B6" s="385" t="s">
        <v>0</v>
      </c>
      <c r="C6" s="385" t="s">
        <v>92</v>
      </c>
      <c r="D6" s="388" t="s">
        <v>93</v>
      </c>
      <c r="E6" s="389"/>
      <c r="F6" s="388" t="s">
        <v>94</v>
      </c>
      <c r="G6" s="389"/>
      <c r="H6" s="388" t="s">
        <v>95</v>
      </c>
      <c r="I6" s="390"/>
    </row>
    <row r="7" spans="1:9" ht="15.75">
      <c r="A7" s="383"/>
      <c r="B7" s="386"/>
      <c r="C7" s="386"/>
      <c r="D7" s="391">
        <v>2016</v>
      </c>
      <c r="E7" s="392"/>
      <c r="F7" s="391">
        <v>2017</v>
      </c>
      <c r="G7" s="392"/>
      <c r="H7" s="391">
        <v>2018</v>
      </c>
      <c r="I7" s="393"/>
    </row>
    <row r="8" spans="1:9" ht="15.75">
      <c r="A8" s="384"/>
      <c r="B8" s="387"/>
      <c r="C8" s="387"/>
      <c r="D8" s="121" t="s">
        <v>109</v>
      </c>
      <c r="E8" s="121" t="s">
        <v>110</v>
      </c>
      <c r="F8" s="121" t="s">
        <v>109</v>
      </c>
      <c r="G8" s="121" t="s">
        <v>110</v>
      </c>
      <c r="H8" s="121" t="s">
        <v>109</v>
      </c>
      <c r="I8" s="122" t="s">
        <v>110</v>
      </c>
    </row>
    <row r="9" spans="1:9" ht="15.75">
      <c r="A9" s="123" t="s">
        <v>2</v>
      </c>
      <c r="B9" s="124" t="s">
        <v>96</v>
      </c>
      <c r="C9" s="125"/>
      <c r="D9" s="126"/>
      <c r="E9" s="126"/>
      <c r="F9" s="126"/>
      <c r="G9" s="126"/>
      <c r="H9" s="126"/>
      <c r="I9" s="127"/>
    </row>
    <row r="10" spans="1:9" ht="15.75" customHeight="1">
      <c r="A10" s="123" t="s">
        <v>4</v>
      </c>
      <c r="B10" s="124" t="s">
        <v>97</v>
      </c>
      <c r="C10" s="125"/>
      <c r="D10" s="126"/>
      <c r="E10" s="126"/>
      <c r="F10" s="126"/>
      <c r="G10" s="126"/>
      <c r="H10" s="126"/>
      <c r="I10" s="127"/>
    </row>
    <row r="11" spans="1:9" ht="15.75" customHeight="1">
      <c r="A11" s="123"/>
      <c r="B11" s="124" t="s">
        <v>98</v>
      </c>
      <c r="C11" s="125" t="s">
        <v>99</v>
      </c>
      <c r="D11" s="126"/>
      <c r="E11" s="126"/>
      <c r="F11" s="126"/>
      <c r="G11" s="126"/>
      <c r="H11" s="126"/>
      <c r="I11" s="127"/>
    </row>
    <row r="12" spans="1:9" ht="15.75" customHeight="1">
      <c r="A12" s="123"/>
      <c r="B12" s="124" t="s">
        <v>100</v>
      </c>
      <c r="C12" s="125" t="s">
        <v>101</v>
      </c>
      <c r="D12" s="126"/>
      <c r="E12" s="126"/>
      <c r="F12" s="126"/>
      <c r="G12" s="126"/>
      <c r="H12" s="126"/>
      <c r="I12" s="127"/>
    </row>
    <row r="13" spans="1:9" ht="15.75">
      <c r="A13" s="123" t="s">
        <v>7</v>
      </c>
      <c r="B13" s="124" t="s">
        <v>102</v>
      </c>
      <c r="C13" s="125"/>
      <c r="D13" s="126"/>
      <c r="E13" s="126"/>
      <c r="F13" s="126"/>
      <c r="G13" s="126"/>
      <c r="H13" s="126"/>
      <c r="I13" s="127"/>
    </row>
    <row r="14" spans="1:9" ht="15.75">
      <c r="A14" s="123"/>
      <c r="B14" s="124" t="s">
        <v>103</v>
      </c>
      <c r="C14" s="125"/>
      <c r="D14" s="126"/>
      <c r="E14" s="126"/>
      <c r="F14" s="126"/>
      <c r="G14" s="126"/>
      <c r="H14" s="126"/>
      <c r="I14" s="127"/>
    </row>
    <row r="15" spans="1:9" ht="15.75">
      <c r="A15" s="123"/>
      <c r="B15" s="124" t="s">
        <v>104</v>
      </c>
      <c r="C15" s="125" t="s">
        <v>99</v>
      </c>
      <c r="D15" s="128">
        <v>570488.21</v>
      </c>
      <c r="E15" s="128">
        <v>570488.21</v>
      </c>
      <c r="F15" s="128">
        <v>553714.42</v>
      </c>
      <c r="G15" s="128">
        <v>553714.42</v>
      </c>
      <c r="H15" s="128">
        <v>748311.0371124177</v>
      </c>
      <c r="I15" s="129">
        <v>760713.9824789219</v>
      </c>
    </row>
    <row r="16" spans="1:9" ht="15.75">
      <c r="A16" s="123"/>
      <c r="B16" s="124" t="s">
        <v>105</v>
      </c>
      <c r="C16" s="125" t="s">
        <v>101</v>
      </c>
      <c r="D16" s="128">
        <v>60.62</v>
      </c>
      <c r="E16" s="128">
        <v>65.49</v>
      </c>
      <c r="F16" s="128">
        <v>66</v>
      </c>
      <c r="G16" s="128">
        <v>70.67</v>
      </c>
      <c r="H16" s="128">
        <v>77.26741962014864</v>
      </c>
      <c r="I16" s="129">
        <v>77.26741962014864</v>
      </c>
    </row>
    <row r="17" spans="1:9" ht="16.5" thickBot="1">
      <c r="A17" s="123"/>
      <c r="B17" s="124" t="s">
        <v>106</v>
      </c>
      <c r="C17" s="125" t="s">
        <v>101</v>
      </c>
      <c r="D17" s="128">
        <v>1194.32</v>
      </c>
      <c r="E17" s="128">
        <v>1369.85</v>
      </c>
      <c r="F17" s="128">
        <v>975.94</v>
      </c>
      <c r="G17" s="128">
        <v>1117.59</v>
      </c>
      <c r="H17" s="128">
        <v>1455.3724603428334</v>
      </c>
      <c r="I17" s="129">
        <v>1455.3724603428334</v>
      </c>
    </row>
    <row r="18" spans="1:9" ht="21" thickBot="1">
      <c r="A18" s="368" t="s">
        <v>113</v>
      </c>
      <c r="B18" s="369"/>
      <c r="C18" s="369"/>
      <c r="D18" s="369"/>
      <c r="E18" s="369"/>
      <c r="F18" s="369"/>
      <c r="G18" s="369"/>
      <c r="H18" s="369"/>
      <c r="I18" s="370"/>
    </row>
    <row r="19" spans="1:9" ht="15.75" customHeight="1">
      <c r="A19" s="382" t="s">
        <v>53</v>
      </c>
      <c r="B19" s="385" t="s">
        <v>0</v>
      </c>
      <c r="C19" s="385" t="s">
        <v>92</v>
      </c>
      <c r="D19" s="388" t="s">
        <v>93</v>
      </c>
      <c r="E19" s="389"/>
      <c r="F19" s="388" t="s">
        <v>94</v>
      </c>
      <c r="G19" s="389"/>
      <c r="H19" s="388" t="s">
        <v>95</v>
      </c>
      <c r="I19" s="390"/>
    </row>
    <row r="20" spans="1:9" ht="15.75">
      <c r="A20" s="383"/>
      <c r="B20" s="386"/>
      <c r="C20" s="386"/>
      <c r="D20" s="391">
        <v>2016</v>
      </c>
      <c r="E20" s="392"/>
      <c r="F20" s="391">
        <v>2017</v>
      </c>
      <c r="G20" s="392"/>
      <c r="H20" s="391">
        <v>2018</v>
      </c>
      <c r="I20" s="393"/>
    </row>
    <row r="21" spans="1:9" ht="15.75">
      <c r="A21" s="384"/>
      <c r="B21" s="387"/>
      <c r="C21" s="387"/>
      <c r="D21" s="121" t="s">
        <v>109</v>
      </c>
      <c r="E21" s="121" t="s">
        <v>110</v>
      </c>
      <c r="F21" s="121" t="s">
        <v>109</v>
      </c>
      <c r="G21" s="121" t="s">
        <v>110</v>
      </c>
      <c r="H21" s="121" t="s">
        <v>109</v>
      </c>
      <c r="I21" s="122" t="s">
        <v>110</v>
      </c>
    </row>
    <row r="22" spans="1:9" ht="15.75">
      <c r="A22" s="123" t="s">
        <v>2</v>
      </c>
      <c r="B22" s="124" t="s">
        <v>96</v>
      </c>
      <c r="C22" s="125"/>
      <c r="D22" s="126"/>
      <c r="E22" s="126"/>
      <c r="F22" s="126"/>
      <c r="G22" s="126"/>
      <c r="H22" s="126"/>
      <c r="I22" s="127"/>
    </row>
    <row r="23" spans="1:9" ht="15.75" customHeight="1">
      <c r="A23" s="123" t="s">
        <v>4</v>
      </c>
      <c r="B23" s="124" t="s">
        <v>97</v>
      </c>
      <c r="C23" s="125"/>
      <c r="D23" s="126"/>
      <c r="E23" s="126"/>
      <c r="F23" s="126"/>
      <c r="G23" s="126"/>
      <c r="H23" s="126"/>
      <c r="I23" s="127"/>
    </row>
    <row r="24" spans="1:9" ht="15.75" customHeight="1">
      <c r="A24" s="123"/>
      <c r="B24" s="124" t="s">
        <v>98</v>
      </c>
      <c r="C24" s="125" t="s">
        <v>99</v>
      </c>
      <c r="D24" s="126"/>
      <c r="E24" s="126"/>
      <c r="F24" s="126"/>
      <c r="G24" s="126"/>
      <c r="H24" s="126"/>
      <c r="I24" s="127"/>
    </row>
    <row r="25" spans="1:9" ht="15.75" customHeight="1">
      <c r="A25" s="123"/>
      <c r="B25" s="124" t="s">
        <v>100</v>
      </c>
      <c r="C25" s="125" t="s">
        <v>101</v>
      </c>
      <c r="D25" s="126"/>
      <c r="E25" s="126"/>
      <c r="F25" s="126"/>
      <c r="G25" s="126"/>
      <c r="H25" s="126"/>
      <c r="I25" s="127"/>
    </row>
    <row r="26" spans="1:9" ht="15.75">
      <c r="A26" s="123" t="s">
        <v>7</v>
      </c>
      <c r="B26" s="124" t="s">
        <v>102</v>
      </c>
      <c r="C26" s="125"/>
      <c r="D26" s="126"/>
      <c r="E26" s="126"/>
      <c r="F26" s="126"/>
      <c r="G26" s="126"/>
      <c r="H26" s="126"/>
      <c r="I26" s="127"/>
    </row>
    <row r="27" spans="1:9" ht="15.75">
      <c r="A27" s="123"/>
      <c r="B27" s="124" t="s">
        <v>103</v>
      </c>
      <c r="C27" s="125"/>
      <c r="D27" s="126"/>
      <c r="E27" s="126"/>
      <c r="F27" s="126"/>
      <c r="G27" s="126"/>
      <c r="H27" s="126"/>
      <c r="I27" s="127"/>
    </row>
    <row r="28" spans="1:9" ht="15.75">
      <c r="A28" s="123"/>
      <c r="B28" s="124" t="s">
        <v>104</v>
      </c>
      <c r="C28" s="125" t="s">
        <v>99</v>
      </c>
      <c r="D28" s="128">
        <v>216460.76</v>
      </c>
      <c r="E28" s="128">
        <v>216460.51</v>
      </c>
      <c r="F28" s="128">
        <v>258588.33</v>
      </c>
      <c r="G28" s="128">
        <v>258588.33</v>
      </c>
      <c r="H28" s="128">
        <v>1164672.6147854486</v>
      </c>
      <c r="I28" s="129">
        <v>1183976.5807763676</v>
      </c>
    </row>
    <row r="29" spans="1:9" ht="15.75">
      <c r="A29" s="123"/>
      <c r="B29" s="124" t="s">
        <v>105</v>
      </c>
      <c r="C29" s="125" t="s">
        <v>101</v>
      </c>
      <c r="D29" s="128">
        <v>88.7</v>
      </c>
      <c r="E29" s="128">
        <v>90.86</v>
      </c>
      <c r="F29" s="128">
        <v>65.85</v>
      </c>
      <c r="G29" s="128">
        <v>71.16</v>
      </c>
      <c r="H29" s="128">
        <v>223.29419953921993</v>
      </c>
      <c r="I29" s="129">
        <v>223.29419953921993</v>
      </c>
    </row>
    <row r="30" spans="1:9" ht="16.5" thickBot="1">
      <c r="A30" s="123"/>
      <c r="B30" s="124" t="s">
        <v>106</v>
      </c>
      <c r="C30" s="125" t="s">
        <v>101</v>
      </c>
      <c r="D30" s="128">
        <v>446.24</v>
      </c>
      <c r="E30" s="128">
        <v>502.29</v>
      </c>
      <c r="F30" s="128">
        <v>819.67</v>
      </c>
      <c r="G30" s="128">
        <v>821.99</v>
      </c>
      <c r="H30" s="128">
        <v>2368.1793096413353</v>
      </c>
      <c r="I30" s="129">
        <v>2368.1793096413353</v>
      </c>
    </row>
    <row r="31" spans="1:9" ht="21" thickBot="1">
      <c r="A31" s="368" t="s">
        <v>332</v>
      </c>
      <c r="B31" s="369"/>
      <c r="C31" s="369"/>
      <c r="D31" s="369"/>
      <c r="E31" s="369"/>
      <c r="F31" s="369"/>
      <c r="G31" s="369"/>
      <c r="H31" s="369"/>
      <c r="I31" s="370"/>
    </row>
    <row r="32" spans="1:9" ht="15.75" customHeight="1">
      <c r="A32" s="382" t="s">
        <v>53</v>
      </c>
      <c r="B32" s="385" t="s">
        <v>0</v>
      </c>
      <c r="C32" s="385" t="s">
        <v>92</v>
      </c>
      <c r="D32" s="388" t="s">
        <v>93</v>
      </c>
      <c r="E32" s="389"/>
      <c r="F32" s="388" t="s">
        <v>94</v>
      </c>
      <c r="G32" s="389"/>
      <c r="H32" s="388" t="s">
        <v>95</v>
      </c>
      <c r="I32" s="390"/>
    </row>
    <row r="33" spans="1:9" ht="15.75">
      <c r="A33" s="383"/>
      <c r="B33" s="386"/>
      <c r="C33" s="386"/>
      <c r="D33" s="391">
        <v>2016</v>
      </c>
      <c r="E33" s="392"/>
      <c r="F33" s="391">
        <v>2017</v>
      </c>
      <c r="G33" s="392"/>
      <c r="H33" s="391">
        <v>2018</v>
      </c>
      <c r="I33" s="393"/>
    </row>
    <row r="34" spans="1:9" ht="15.75">
      <c r="A34" s="384"/>
      <c r="B34" s="387"/>
      <c r="C34" s="387"/>
      <c r="D34" s="121" t="s">
        <v>109</v>
      </c>
      <c r="E34" s="121" t="s">
        <v>110</v>
      </c>
      <c r="F34" s="121" t="s">
        <v>109</v>
      </c>
      <c r="G34" s="121" t="s">
        <v>110</v>
      </c>
      <c r="H34" s="121" t="s">
        <v>109</v>
      </c>
      <c r="I34" s="122" t="s">
        <v>110</v>
      </c>
    </row>
    <row r="35" spans="1:9" ht="15.75">
      <c r="A35" s="123" t="s">
        <v>2</v>
      </c>
      <c r="B35" s="124" t="s">
        <v>96</v>
      </c>
      <c r="C35" s="125"/>
      <c r="D35" s="126"/>
      <c r="E35" s="126"/>
      <c r="F35" s="126"/>
      <c r="G35" s="126"/>
      <c r="H35" s="126"/>
      <c r="I35" s="127"/>
    </row>
    <row r="36" spans="1:9" ht="15.75" customHeight="1">
      <c r="A36" s="123" t="s">
        <v>4</v>
      </c>
      <c r="B36" s="124" t="s">
        <v>97</v>
      </c>
      <c r="C36" s="125"/>
      <c r="D36" s="126"/>
      <c r="E36" s="126"/>
      <c r="F36" s="126"/>
      <c r="G36" s="126"/>
      <c r="H36" s="126"/>
      <c r="I36" s="127"/>
    </row>
    <row r="37" spans="1:9" ht="15.75" customHeight="1">
      <c r="A37" s="123"/>
      <c r="B37" s="124" t="s">
        <v>98</v>
      </c>
      <c r="C37" s="125" t="s">
        <v>99</v>
      </c>
      <c r="D37" s="126"/>
      <c r="E37" s="126"/>
      <c r="F37" s="126"/>
      <c r="G37" s="126"/>
      <c r="H37" s="126"/>
      <c r="I37" s="127"/>
    </row>
    <row r="38" spans="1:9" ht="15.75" customHeight="1">
      <c r="A38" s="123"/>
      <c r="B38" s="124" t="s">
        <v>100</v>
      </c>
      <c r="C38" s="125" t="s">
        <v>101</v>
      </c>
      <c r="D38" s="126"/>
      <c r="E38" s="126"/>
      <c r="F38" s="126"/>
      <c r="G38" s="126"/>
      <c r="H38" s="126"/>
      <c r="I38" s="127"/>
    </row>
    <row r="39" spans="1:9" ht="15.75">
      <c r="A39" s="123" t="s">
        <v>7</v>
      </c>
      <c r="B39" s="124" t="s">
        <v>102</v>
      </c>
      <c r="C39" s="125"/>
      <c r="D39" s="126"/>
      <c r="E39" s="126"/>
      <c r="F39" s="126"/>
      <c r="G39" s="126"/>
      <c r="H39" s="126"/>
      <c r="I39" s="127"/>
    </row>
    <row r="40" spans="1:9" ht="15.75">
      <c r="A40" s="123"/>
      <c r="B40" s="124" t="s">
        <v>103</v>
      </c>
      <c r="C40" s="125"/>
      <c r="D40" s="126"/>
      <c r="E40" s="126"/>
      <c r="F40" s="126"/>
      <c r="G40" s="126"/>
      <c r="H40" s="126"/>
      <c r="I40" s="127"/>
    </row>
    <row r="41" spans="1:9" ht="15.75">
      <c r="A41" s="123"/>
      <c r="B41" s="124" t="s">
        <v>104</v>
      </c>
      <c r="C41" s="125" t="s">
        <v>99</v>
      </c>
      <c r="D41" s="128">
        <v>240465.18</v>
      </c>
      <c r="E41" s="128">
        <v>275526.13</v>
      </c>
      <c r="F41" s="128"/>
      <c r="G41" s="128"/>
      <c r="H41" s="128">
        <v>895292.6211496934</v>
      </c>
      <c r="I41" s="129">
        <v>895292.6211496934</v>
      </c>
    </row>
    <row r="42" spans="1:9" ht="15.75">
      <c r="A42" s="123"/>
      <c r="B42" s="124" t="s">
        <v>105</v>
      </c>
      <c r="C42" s="125" t="s">
        <v>101</v>
      </c>
      <c r="D42" s="128">
        <v>59.7</v>
      </c>
      <c r="E42" s="128">
        <v>51.41</v>
      </c>
      <c r="F42" s="128"/>
      <c r="G42" s="128"/>
      <c r="H42" s="128">
        <v>61.51372256519429</v>
      </c>
      <c r="I42" s="129">
        <v>61.513722565194264</v>
      </c>
    </row>
    <row r="43" spans="1:9" ht="16.5" thickBot="1">
      <c r="A43" s="123"/>
      <c r="B43" s="124" t="s">
        <v>106</v>
      </c>
      <c r="C43" s="125" t="s">
        <v>101</v>
      </c>
      <c r="D43" s="128">
        <v>500</v>
      </c>
      <c r="E43" s="128">
        <v>556</v>
      </c>
      <c r="F43" s="128"/>
      <c r="G43" s="128"/>
      <c r="H43" s="128">
        <v>1593.7761974801376</v>
      </c>
      <c r="I43" s="129">
        <v>1824.439365746903</v>
      </c>
    </row>
    <row r="44" spans="1:9" ht="21" thickBot="1">
      <c r="A44" s="368" t="s">
        <v>346</v>
      </c>
      <c r="B44" s="369"/>
      <c r="C44" s="369"/>
      <c r="D44" s="369"/>
      <c r="E44" s="369"/>
      <c r="F44" s="369"/>
      <c r="G44" s="369"/>
      <c r="H44" s="369"/>
      <c r="I44" s="370"/>
    </row>
    <row r="45" spans="1:9" ht="15.75" customHeight="1">
      <c r="A45" s="382" t="s">
        <v>53</v>
      </c>
      <c r="B45" s="385" t="s">
        <v>0</v>
      </c>
      <c r="C45" s="385" t="s">
        <v>92</v>
      </c>
      <c r="D45" s="388" t="s">
        <v>93</v>
      </c>
      <c r="E45" s="389"/>
      <c r="F45" s="388" t="s">
        <v>94</v>
      </c>
      <c r="G45" s="389"/>
      <c r="H45" s="388" t="s">
        <v>95</v>
      </c>
      <c r="I45" s="390"/>
    </row>
    <row r="46" spans="1:9" ht="15.75">
      <c r="A46" s="383"/>
      <c r="B46" s="386"/>
      <c r="C46" s="386"/>
      <c r="D46" s="391">
        <v>2016</v>
      </c>
      <c r="E46" s="392"/>
      <c r="F46" s="391">
        <v>2017</v>
      </c>
      <c r="G46" s="392"/>
      <c r="H46" s="391">
        <v>2018</v>
      </c>
      <c r="I46" s="393"/>
    </row>
    <row r="47" spans="1:9" ht="15.75">
      <c r="A47" s="384"/>
      <c r="B47" s="387"/>
      <c r="C47" s="387"/>
      <c r="D47" s="121" t="s">
        <v>109</v>
      </c>
      <c r="E47" s="121" t="s">
        <v>110</v>
      </c>
      <c r="F47" s="121" t="s">
        <v>109</v>
      </c>
      <c r="G47" s="121" t="s">
        <v>110</v>
      </c>
      <c r="H47" s="121" t="s">
        <v>109</v>
      </c>
      <c r="I47" s="122" t="s">
        <v>110</v>
      </c>
    </row>
    <row r="48" spans="1:9" ht="15.75">
      <c r="A48" s="123" t="s">
        <v>2</v>
      </c>
      <c r="B48" s="124" t="s">
        <v>96</v>
      </c>
      <c r="C48" s="125"/>
      <c r="D48" s="126"/>
      <c r="E48" s="126"/>
      <c r="F48" s="126"/>
      <c r="G48" s="126"/>
      <c r="H48" s="126"/>
      <c r="I48" s="127"/>
    </row>
    <row r="49" spans="1:9" ht="15.75" customHeight="1">
      <c r="A49" s="123" t="s">
        <v>4</v>
      </c>
      <c r="B49" s="124" t="s">
        <v>97</v>
      </c>
      <c r="C49" s="125"/>
      <c r="D49" s="126"/>
      <c r="E49" s="126"/>
      <c r="F49" s="126"/>
      <c r="G49" s="126"/>
      <c r="H49" s="126"/>
      <c r="I49" s="127"/>
    </row>
    <row r="50" spans="1:9" ht="15.75" customHeight="1">
      <c r="A50" s="123"/>
      <c r="B50" s="124" t="s">
        <v>98</v>
      </c>
      <c r="C50" s="125" t="s">
        <v>99</v>
      </c>
      <c r="D50" s="126"/>
      <c r="E50" s="126"/>
      <c r="F50" s="126"/>
      <c r="G50" s="126"/>
      <c r="H50" s="126"/>
      <c r="I50" s="127"/>
    </row>
    <row r="51" spans="1:9" ht="15.75" customHeight="1">
      <c r="A51" s="123"/>
      <c r="B51" s="124" t="s">
        <v>100</v>
      </c>
      <c r="C51" s="125" t="s">
        <v>101</v>
      </c>
      <c r="D51" s="126"/>
      <c r="E51" s="126"/>
      <c r="F51" s="126"/>
      <c r="G51" s="126"/>
      <c r="H51" s="126"/>
      <c r="I51" s="127"/>
    </row>
    <row r="52" spans="1:9" ht="15.75">
      <c r="A52" s="123" t="s">
        <v>7</v>
      </c>
      <c r="B52" s="124" t="s">
        <v>102</v>
      </c>
      <c r="C52" s="125"/>
      <c r="D52" s="126"/>
      <c r="E52" s="126"/>
      <c r="F52" s="126"/>
      <c r="G52" s="126"/>
      <c r="H52" s="126"/>
      <c r="I52" s="127"/>
    </row>
    <row r="53" spans="1:9" ht="15.75">
      <c r="A53" s="123"/>
      <c r="B53" s="124" t="s">
        <v>103</v>
      </c>
      <c r="C53" s="125"/>
      <c r="D53" s="126"/>
      <c r="E53" s="126"/>
      <c r="F53" s="126"/>
      <c r="G53" s="126"/>
      <c r="H53" s="126"/>
      <c r="I53" s="127"/>
    </row>
    <row r="54" spans="1:9" ht="15.75">
      <c r="A54" s="123"/>
      <c r="B54" s="124" t="s">
        <v>104</v>
      </c>
      <c r="C54" s="125" t="s">
        <v>99</v>
      </c>
      <c r="D54" s="128">
        <v>240465.18</v>
      </c>
      <c r="E54" s="128">
        <v>275526.13</v>
      </c>
      <c r="F54" s="128"/>
      <c r="G54" s="128"/>
      <c r="H54" s="128">
        <v>1111761.4726678953</v>
      </c>
      <c r="I54" s="129">
        <v>1111761.4726678953</v>
      </c>
    </row>
    <row r="55" spans="1:9" ht="15.75">
      <c r="A55" s="123"/>
      <c r="B55" s="124" t="s">
        <v>105</v>
      </c>
      <c r="C55" s="125" t="s">
        <v>101</v>
      </c>
      <c r="D55" s="128">
        <v>59.7</v>
      </c>
      <c r="E55" s="128">
        <v>51.41</v>
      </c>
      <c r="F55" s="128"/>
      <c r="G55" s="128"/>
      <c r="H55" s="128">
        <v>60.973869253535504</v>
      </c>
      <c r="I55" s="129">
        <v>60.97386799780556</v>
      </c>
    </row>
    <row r="56" spans="1:9" ht="16.5" thickBot="1">
      <c r="A56" s="123"/>
      <c r="B56" s="124" t="s">
        <v>106</v>
      </c>
      <c r="C56" s="125" t="s">
        <v>101</v>
      </c>
      <c r="D56" s="128">
        <v>500</v>
      </c>
      <c r="E56" s="128">
        <v>556</v>
      </c>
      <c r="F56" s="128"/>
      <c r="G56" s="128"/>
      <c r="H56" s="128">
        <v>1958.7445060728007</v>
      </c>
      <c r="I56" s="129">
        <v>2244.4303621666245</v>
      </c>
    </row>
    <row r="57" spans="1:9" ht="21" thickBot="1">
      <c r="A57" s="368" t="s">
        <v>350</v>
      </c>
      <c r="B57" s="369"/>
      <c r="C57" s="369"/>
      <c r="D57" s="369"/>
      <c r="E57" s="369"/>
      <c r="F57" s="369"/>
      <c r="G57" s="369"/>
      <c r="H57" s="369"/>
      <c r="I57" s="370"/>
    </row>
    <row r="58" spans="1:9" ht="15.75" customHeight="1">
      <c r="A58" s="382" t="s">
        <v>53</v>
      </c>
      <c r="B58" s="385" t="s">
        <v>0</v>
      </c>
      <c r="C58" s="385" t="s">
        <v>92</v>
      </c>
      <c r="D58" s="388" t="s">
        <v>93</v>
      </c>
      <c r="E58" s="389"/>
      <c r="F58" s="388" t="s">
        <v>94</v>
      </c>
      <c r="G58" s="389"/>
      <c r="H58" s="388" t="s">
        <v>95</v>
      </c>
      <c r="I58" s="390"/>
    </row>
    <row r="59" spans="1:9" ht="15.75">
      <c r="A59" s="383"/>
      <c r="B59" s="386"/>
      <c r="C59" s="386"/>
      <c r="D59" s="391">
        <v>2016</v>
      </c>
      <c r="E59" s="392"/>
      <c r="F59" s="391">
        <v>2017</v>
      </c>
      <c r="G59" s="392"/>
      <c r="H59" s="391">
        <v>2018</v>
      </c>
      <c r="I59" s="393"/>
    </row>
    <row r="60" spans="1:9" ht="15.75">
      <c r="A60" s="384"/>
      <c r="B60" s="387"/>
      <c r="C60" s="387"/>
      <c r="D60" s="121" t="s">
        <v>109</v>
      </c>
      <c r="E60" s="121" t="s">
        <v>110</v>
      </c>
      <c r="F60" s="121" t="s">
        <v>109</v>
      </c>
      <c r="G60" s="121" t="s">
        <v>110</v>
      </c>
      <c r="H60" s="121" t="s">
        <v>109</v>
      </c>
      <c r="I60" s="122" t="s">
        <v>110</v>
      </c>
    </row>
    <row r="61" spans="1:9" ht="15.75">
      <c r="A61" s="123" t="s">
        <v>2</v>
      </c>
      <c r="B61" s="124" t="s">
        <v>96</v>
      </c>
      <c r="C61" s="125"/>
      <c r="D61" s="126"/>
      <c r="E61" s="126"/>
      <c r="F61" s="126"/>
      <c r="G61" s="126"/>
      <c r="H61" s="126"/>
      <c r="I61" s="127"/>
    </row>
    <row r="62" spans="1:9" ht="15.75" customHeight="1">
      <c r="A62" s="123" t="s">
        <v>4</v>
      </c>
      <c r="B62" s="124" t="s">
        <v>97</v>
      </c>
      <c r="C62" s="125"/>
      <c r="D62" s="126"/>
      <c r="E62" s="126"/>
      <c r="F62" s="126"/>
      <c r="G62" s="126"/>
      <c r="H62" s="126"/>
      <c r="I62" s="127"/>
    </row>
    <row r="63" spans="1:9" ht="15.75" customHeight="1">
      <c r="A63" s="123"/>
      <c r="B63" s="124" t="s">
        <v>98</v>
      </c>
      <c r="C63" s="125" t="s">
        <v>99</v>
      </c>
      <c r="D63" s="126"/>
      <c r="E63" s="126"/>
      <c r="F63" s="126"/>
      <c r="G63" s="126"/>
      <c r="H63" s="126"/>
      <c r="I63" s="127"/>
    </row>
    <row r="64" spans="1:9" ht="15.75" customHeight="1">
      <c r="A64" s="123"/>
      <c r="B64" s="124" t="s">
        <v>100</v>
      </c>
      <c r="C64" s="125" t="s">
        <v>101</v>
      </c>
      <c r="D64" s="126"/>
      <c r="E64" s="126"/>
      <c r="F64" s="126"/>
      <c r="G64" s="126"/>
      <c r="H64" s="126"/>
      <c r="I64" s="127"/>
    </row>
    <row r="65" spans="1:9" ht="15.75">
      <c r="A65" s="123" t="s">
        <v>7</v>
      </c>
      <c r="B65" s="124" t="s">
        <v>102</v>
      </c>
      <c r="C65" s="125"/>
      <c r="D65" s="126"/>
      <c r="E65" s="126"/>
      <c r="F65" s="126"/>
      <c r="G65" s="126"/>
      <c r="H65" s="126"/>
      <c r="I65" s="127"/>
    </row>
    <row r="66" spans="1:9" ht="15.75">
      <c r="A66" s="123"/>
      <c r="B66" s="124" t="s">
        <v>103</v>
      </c>
      <c r="C66" s="125"/>
      <c r="D66" s="126"/>
      <c r="E66" s="126"/>
      <c r="F66" s="126"/>
      <c r="G66" s="126"/>
      <c r="H66" s="126"/>
      <c r="I66" s="127"/>
    </row>
    <row r="67" spans="1:9" ht="15.75">
      <c r="A67" s="123"/>
      <c r="B67" s="124" t="s">
        <v>104</v>
      </c>
      <c r="C67" s="125" t="s">
        <v>99</v>
      </c>
      <c r="D67" s="128"/>
      <c r="E67" s="128"/>
      <c r="F67" s="128"/>
      <c r="G67" s="128"/>
      <c r="H67" s="128">
        <v>623660.5986390663</v>
      </c>
      <c r="I67" s="129">
        <v>717544.936652809</v>
      </c>
    </row>
    <row r="68" spans="1:9" ht="15.75">
      <c r="A68" s="123"/>
      <c r="B68" s="124" t="s">
        <v>105</v>
      </c>
      <c r="C68" s="125" t="s">
        <v>101</v>
      </c>
      <c r="D68" s="128"/>
      <c r="E68" s="128"/>
      <c r="F68" s="128"/>
      <c r="G68" s="128"/>
      <c r="H68" s="128">
        <v>164.51293729574414</v>
      </c>
      <c r="I68" s="129">
        <v>164.51282036550634</v>
      </c>
    </row>
    <row r="69" spans="1:9" ht="16.5" thickBot="1">
      <c r="A69" s="123"/>
      <c r="B69" s="124" t="s">
        <v>106</v>
      </c>
      <c r="C69" s="125" t="s">
        <v>101</v>
      </c>
      <c r="D69" s="128"/>
      <c r="E69" s="128"/>
      <c r="F69" s="128"/>
      <c r="G69" s="128"/>
      <c r="H69" s="128">
        <v>734.0659954136129</v>
      </c>
      <c r="I69" s="129">
        <v>819.804999957113</v>
      </c>
    </row>
    <row r="70" spans="1:9" ht="21" thickBot="1">
      <c r="A70" s="365" t="s">
        <v>136</v>
      </c>
      <c r="B70" s="366"/>
      <c r="C70" s="366"/>
      <c r="D70" s="366"/>
      <c r="E70" s="366"/>
      <c r="F70" s="366"/>
      <c r="G70" s="366"/>
      <c r="H70" s="366"/>
      <c r="I70" s="367"/>
    </row>
    <row r="71" spans="1:9" ht="21" thickBot="1">
      <c r="A71" s="368" t="s">
        <v>137</v>
      </c>
      <c r="B71" s="369"/>
      <c r="C71" s="369"/>
      <c r="D71" s="369"/>
      <c r="E71" s="369"/>
      <c r="F71" s="369"/>
      <c r="G71" s="369"/>
      <c r="H71" s="369"/>
      <c r="I71" s="370"/>
    </row>
    <row r="72" spans="1:9" ht="15.75" customHeight="1">
      <c r="A72" s="404" t="s">
        <v>53</v>
      </c>
      <c r="B72" s="406" t="s">
        <v>0</v>
      </c>
      <c r="C72" s="406" t="s">
        <v>92</v>
      </c>
      <c r="D72" s="406" t="s">
        <v>93</v>
      </c>
      <c r="E72" s="406"/>
      <c r="F72" s="152" t="s">
        <v>94</v>
      </c>
      <c r="G72" s="152"/>
      <c r="H72" s="152" t="s">
        <v>95</v>
      </c>
      <c r="I72" s="153"/>
    </row>
    <row r="73" spans="1:9" ht="15.75">
      <c r="A73" s="404"/>
      <c r="B73" s="406"/>
      <c r="C73" s="406"/>
      <c r="D73" s="409">
        <v>2016</v>
      </c>
      <c r="E73" s="410"/>
      <c r="F73" s="409">
        <v>2017</v>
      </c>
      <c r="G73" s="410"/>
      <c r="H73" s="409">
        <v>2018</v>
      </c>
      <c r="I73" s="411"/>
    </row>
    <row r="74" spans="1:9" ht="15.75">
      <c r="A74" s="405"/>
      <c r="B74" s="407"/>
      <c r="C74" s="407"/>
      <c r="D74" s="154" t="s">
        <v>141</v>
      </c>
      <c r="E74" s="154" t="s">
        <v>142</v>
      </c>
      <c r="F74" s="154" t="s">
        <v>141</v>
      </c>
      <c r="G74" s="154" t="s">
        <v>142</v>
      </c>
      <c r="H74" s="154" t="s">
        <v>141</v>
      </c>
      <c r="I74" s="155" t="s">
        <v>142</v>
      </c>
    </row>
    <row r="75" spans="1:9" ht="15.75">
      <c r="A75" s="123" t="s">
        <v>2</v>
      </c>
      <c r="B75" s="124" t="s">
        <v>96</v>
      </c>
      <c r="C75" s="125"/>
      <c r="D75" s="126"/>
      <c r="E75" s="126"/>
      <c r="F75" s="126"/>
      <c r="G75" s="126"/>
      <c r="H75" s="126"/>
      <c r="I75" s="127"/>
    </row>
    <row r="76" spans="1:9" ht="15.75" customHeight="1">
      <c r="A76" s="156" t="s">
        <v>4</v>
      </c>
      <c r="B76" s="157" t="s">
        <v>97</v>
      </c>
      <c r="C76" s="158"/>
      <c r="D76" s="159"/>
      <c r="E76" s="159"/>
      <c r="F76" s="159"/>
      <c r="G76" s="159"/>
      <c r="H76" s="159"/>
      <c r="I76" s="160"/>
    </row>
    <row r="77" spans="1:9" ht="15.75" customHeight="1">
      <c r="A77" s="156"/>
      <c r="B77" s="157" t="s">
        <v>98</v>
      </c>
      <c r="C77" s="158" t="s">
        <v>99</v>
      </c>
      <c r="D77" s="159"/>
      <c r="E77" s="159"/>
      <c r="F77" s="159"/>
      <c r="G77" s="159"/>
      <c r="H77" s="159"/>
      <c r="I77" s="160"/>
    </row>
    <row r="78" spans="1:9" ht="15.75" customHeight="1">
      <c r="A78" s="156"/>
      <c r="B78" s="157" t="s">
        <v>100</v>
      </c>
      <c r="C78" s="158" t="s">
        <v>101</v>
      </c>
      <c r="D78" s="159"/>
      <c r="E78" s="159"/>
      <c r="F78" s="159"/>
      <c r="G78" s="159"/>
      <c r="H78" s="159"/>
      <c r="I78" s="160"/>
    </row>
    <row r="79" spans="1:9" ht="15.75">
      <c r="A79" s="123" t="s">
        <v>7</v>
      </c>
      <c r="B79" s="124" t="s">
        <v>102</v>
      </c>
      <c r="C79" s="125"/>
      <c r="D79" s="126"/>
      <c r="E79" s="126"/>
      <c r="F79" s="126"/>
      <c r="G79" s="126"/>
      <c r="H79" s="126"/>
      <c r="I79" s="127"/>
    </row>
    <row r="80" spans="1:9" ht="15.75">
      <c r="A80" s="123"/>
      <c r="B80" s="124" t="s">
        <v>143</v>
      </c>
      <c r="C80" s="125"/>
      <c r="D80" s="126"/>
      <c r="E80" s="126"/>
      <c r="F80" s="126"/>
      <c r="G80" s="126"/>
      <c r="H80" s="126"/>
      <c r="I80" s="127"/>
    </row>
    <row r="81" spans="1:9" ht="15.75">
      <c r="A81" s="123"/>
      <c r="B81" s="124" t="s">
        <v>104</v>
      </c>
      <c r="C81" s="125" t="s">
        <v>99</v>
      </c>
      <c r="D81" s="133">
        <v>1083960.26</v>
      </c>
      <c r="E81" s="133">
        <v>1083960.26</v>
      </c>
      <c r="F81" s="133">
        <v>1082973.92</v>
      </c>
      <c r="G81" s="133">
        <v>1082973.92</v>
      </c>
      <c r="H81" s="133">
        <v>464953.85948222777</v>
      </c>
      <c r="I81" s="138">
        <v>464953.85948222777</v>
      </c>
    </row>
    <row r="82" spans="1:9" ht="15.75">
      <c r="A82" s="123"/>
      <c r="B82" s="124" t="s">
        <v>105</v>
      </c>
      <c r="C82" s="125" t="s">
        <v>101</v>
      </c>
      <c r="D82" s="133">
        <v>169.24</v>
      </c>
      <c r="E82" s="133">
        <v>169.24</v>
      </c>
      <c r="F82" s="133">
        <v>173.63</v>
      </c>
      <c r="G82" s="133">
        <v>173.63</v>
      </c>
      <c r="H82" s="133">
        <v>29.82950613500829</v>
      </c>
      <c r="I82" s="138">
        <v>29.82950613500829</v>
      </c>
    </row>
    <row r="83" spans="1:9" ht="15.75">
      <c r="A83" s="123"/>
      <c r="B83" s="124" t="s">
        <v>106</v>
      </c>
      <c r="C83" s="125" t="s">
        <v>101</v>
      </c>
      <c r="D83" s="133">
        <v>1725.91</v>
      </c>
      <c r="E83" s="133">
        <v>1725.91</v>
      </c>
      <c r="F83" s="133">
        <v>1825.83</v>
      </c>
      <c r="G83" s="133">
        <v>1825.83</v>
      </c>
      <c r="H83" s="133">
        <v>702.9651416132604</v>
      </c>
      <c r="I83" s="138">
        <v>702.9651416132604</v>
      </c>
    </row>
    <row r="84" spans="1:9" ht="15.75">
      <c r="A84" s="142"/>
      <c r="B84" s="143" t="s">
        <v>144</v>
      </c>
      <c r="C84" s="144"/>
      <c r="D84" s="148"/>
      <c r="E84" s="148"/>
      <c r="F84" s="148"/>
      <c r="G84" s="148"/>
      <c r="H84" s="148"/>
      <c r="I84" s="149"/>
    </row>
    <row r="85" spans="1:9" ht="15.75">
      <c r="A85" s="123"/>
      <c r="B85" s="124" t="s">
        <v>104</v>
      </c>
      <c r="C85" s="125" t="s">
        <v>99</v>
      </c>
      <c r="D85" s="133">
        <v>377311.22</v>
      </c>
      <c r="E85" s="133">
        <v>377311.22</v>
      </c>
      <c r="F85" s="133">
        <v>416969.56</v>
      </c>
      <c r="G85" s="133">
        <v>416969.56</v>
      </c>
      <c r="H85" s="133">
        <v>464953.85948222777</v>
      </c>
      <c r="I85" s="138">
        <v>464953.85948222777</v>
      </c>
    </row>
    <row r="86" spans="1:9" ht="15.75">
      <c r="A86" s="123"/>
      <c r="B86" s="124" t="s">
        <v>105</v>
      </c>
      <c r="C86" s="125" t="s">
        <v>101</v>
      </c>
      <c r="D86" s="133">
        <v>39.36</v>
      </c>
      <c r="E86" s="133">
        <v>39.36</v>
      </c>
      <c r="F86" s="133">
        <v>40.03</v>
      </c>
      <c r="G86" s="133">
        <v>40.03</v>
      </c>
      <c r="H86" s="133">
        <v>29.82950613500829</v>
      </c>
      <c r="I86" s="138">
        <v>29.82950613500829</v>
      </c>
    </row>
    <row r="87" spans="1:9" ht="16.5" thickBot="1">
      <c r="A87" s="134"/>
      <c r="B87" s="135" t="s">
        <v>106</v>
      </c>
      <c r="C87" s="136" t="s">
        <v>101</v>
      </c>
      <c r="D87" s="145">
        <v>582.14</v>
      </c>
      <c r="E87" s="145">
        <v>582.14</v>
      </c>
      <c r="F87" s="145">
        <v>641.57</v>
      </c>
      <c r="G87" s="145">
        <v>641.57</v>
      </c>
      <c r="H87" s="145">
        <v>702.9651416132604</v>
      </c>
      <c r="I87" s="146">
        <v>702.9651416132604</v>
      </c>
    </row>
    <row r="88" spans="1:9" ht="21" thickBot="1">
      <c r="A88" s="368" t="s">
        <v>145</v>
      </c>
      <c r="B88" s="369"/>
      <c r="C88" s="369"/>
      <c r="D88" s="369"/>
      <c r="E88" s="369"/>
      <c r="F88" s="369"/>
      <c r="G88" s="369"/>
      <c r="H88" s="369"/>
      <c r="I88" s="370"/>
    </row>
    <row r="89" spans="1:9" ht="15.75" customHeight="1">
      <c r="A89" s="416" t="s">
        <v>53</v>
      </c>
      <c r="B89" s="415" t="s">
        <v>0</v>
      </c>
      <c r="C89" s="415" t="s">
        <v>92</v>
      </c>
      <c r="D89" s="415" t="s">
        <v>93</v>
      </c>
      <c r="E89" s="415"/>
      <c r="F89" s="415" t="s">
        <v>94</v>
      </c>
      <c r="G89" s="415"/>
      <c r="H89" s="415" t="s">
        <v>95</v>
      </c>
      <c r="I89" s="423"/>
    </row>
    <row r="90" spans="1:9" ht="15.75">
      <c r="A90" s="404"/>
      <c r="B90" s="406"/>
      <c r="C90" s="406"/>
      <c r="D90" s="409">
        <v>2016</v>
      </c>
      <c r="E90" s="410"/>
      <c r="F90" s="409">
        <v>2017</v>
      </c>
      <c r="G90" s="410"/>
      <c r="H90" s="409">
        <v>2018</v>
      </c>
      <c r="I90" s="411"/>
    </row>
    <row r="91" spans="1:9" ht="15.75">
      <c r="A91" s="405"/>
      <c r="B91" s="407"/>
      <c r="C91" s="407"/>
      <c r="D91" s="154" t="s">
        <v>109</v>
      </c>
      <c r="E91" s="154" t="s">
        <v>110</v>
      </c>
      <c r="F91" s="154" t="s">
        <v>109</v>
      </c>
      <c r="G91" s="154" t="s">
        <v>110</v>
      </c>
      <c r="H91" s="154" t="s">
        <v>109</v>
      </c>
      <c r="I91" s="155" t="s">
        <v>110</v>
      </c>
    </row>
    <row r="92" spans="1:9" ht="15.75">
      <c r="A92" s="123" t="s">
        <v>2</v>
      </c>
      <c r="B92" s="124" t="s">
        <v>96</v>
      </c>
      <c r="C92" s="121"/>
      <c r="D92" s="126"/>
      <c r="E92" s="126"/>
      <c r="F92" s="126"/>
      <c r="G92" s="126"/>
      <c r="H92" s="126"/>
      <c r="I92" s="127"/>
    </row>
    <row r="93" spans="1:9" ht="15.75" customHeight="1">
      <c r="A93" s="156" t="s">
        <v>4</v>
      </c>
      <c r="B93" s="157" t="s">
        <v>97</v>
      </c>
      <c r="C93" s="154"/>
      <c r="D93" s="159"/>
      <c r="E93" s="159"/>
      <c r="F93" s="159"/>
      <c r="G93" s="159"/>
      <c r="H93" s="159"/>
      <c r="I93" s="160"/>
    </row>
    <row r="94" spans="1:9" ht="15.75" customHeight="1">
      <c r="A94" s="156"/>
      <c r="B94" s="157" t="s">
        <v>98</v>
      </c>
      <c r="C94" s="154" t="s">
        <v>99</v>
      </c>
      <c r="D94" s="159"/>
      <c r="E94" s="159"/>
      <c r="F94" s="159"/>
      <c r="G94" s="159"/>
      <c r="H94" s="159"/>
      <c r="I94" s="160"/>
    </row>
    <row r="95" spans="1:9" ht="15.75" customHeight="1">
      <c r="A95" s="156"/>
      <c r="B95" s="157" t="s">
        <v>100</v>
      </c>
      <c r="C95" s="154" t="s">
        <v>101</v>
      </c>
      <c r="D95" s="159"/>
      <c r="E95" s="159"/>
      <c r="F95" s="159"/>
      <c r="G95" s="159"/>
      <c r="H95" s="159"/>
      <c r="I95" s="160"/>
    </row>
    <row r="96" spans="1:9" ht="15.75">
      <c r="A96" s="123" t="s">
        <v>7</v>
      </c>
      <c r="B96" s="124" t="s">
        <v>102</v>
      </c>
      <c r="C96" s="121"/>
      <c r="D96" s="126"/>
      <c r="E96" s="126"/>
      <c r="F96" s="126"/>
      <c r="G96" s="126"/>
      <c r="H96" s="126"/>
      <c r="I96" s="127"/>
    </row>
    <row r="97" spans="1:9" ht="15.75">
      <c r="A97" s="123"/>
      <c r="B97" s="124" t="s">
        <v>103</v>
      </c>
      <c r="C97" s="121"/>
      <c r="D97" s="126"/>
      <c r="E97" s="126"/>
      <c r="F97" s="126"/>
      <c r="G97" s="126"/>
      <c r="H97" s="126"/>
      <c r="I97" s="127"/>
    </row>
    <row r="98" spans="1:9" ht="15.75">
      <c r="A98" s="123"/>
      <c r="B98" s="124" t="s">
        <v>104</v>
      </c>
      <c r="C98" s="121" t="s">
        <v>99</v>
      </c>
      <c r="D98" s="161">
        <v>251672</v>
      </c>
      <c r="E98" s="161">
        <v>251672</v>
      </c>
      <c r="F98" s="161">
        <v>300994</v>
      </c>
      <c r="G98" s="161">
        <v>300994</v>
      </c>
      <c r="H98" s="161">
        <v>258020</v>
      </c>
      <c r="I98" s="162">
        <v>258020</v>
      </c>
    </row>
    <row r="99" spans="1:9" ht="15.75">
      <c r="A99" s="123"/>
      <c r="B99" s="124" t="s">
        <v>105</v>
      </c>
      <c r="C99" s="121" t="s">
        <v>101</v>
      </c>
      <c r="D99" s="161">
        <v>27</v>
      </c>
      <c r="E99" s="161">
        <v>27</v>
      </c>
      <c r="F99" s="161">
        <v>28</v>
      </c>
      <c r="G99" s="161">
        <v>28</v>
      </c>
      <c r="H99" s="161">
        <v>32</v>
      </c>
      <c r="I99" s="162">
        <v>32</v>
      </c>
    </row>
    <row r="100" spans="1:9" ht="16.5" thickBot="1">
      <c r="A100" s="134"/>
      <c r="B100" s="135" t="s">
        <v>106</v>
      </c>
      <c r="C100" s="141" t="s">
        <v>101</v>
      </c>
      <c r="D100" s="163">
        <v>444</v>
      </c>
      <c r="E100" s="163">
        <v>437</v>
      </c>
      <c r="F100" s="163">
        <v>526</v>
      </c>
      <c r="G100" s="163">
        <v>518</v>
      </c>
      <c r="H100" s="163">
        <v>455.8518986022489</v>
      </c>
      <c r="I100" s="164">
        <v>455.8518986022489</v>
      </c>
    </row>
    <row r="101" spans="1:9" ht="21" thickBot="1">
      <c r="A101" s="365" t="s">
        <v>168</v>
      </c>
      <c r="B101" s="366"/>
      <c r="C101" s="366"/>
      <c r="D101" s="366"/>
      <c r="E101" s="366"/>
      <c r="F101" s="366"/>
      <c r="G101" s="366"/>
      <c r="H101" s="366"/>
      <c r="I101" s="367"/>
    </row>
    <row r="102" spans="1:9" ht="21" thickBot="1">
      <c r="A102" s="368" t="s">
        <v>150</v>
      </c>
      <c r="B102" s="369"/>
      <c r="C102" s="369"/>
      <c r="D102" s="369"/>
      <c r="E102" s="369"/>
      <c r="F102" s="369"/>
      <c r="G102" s="369"/>
      <c r="H102" s="369"/>
      <c r="I102" s="370"/>
    </row>
    <row r="103" spans="1:9" ht="36.75" customHeight="1">
      <c r="A103" s="416" t="s">
        <v>53</v>
      </c>
      <c r="B103" s="415" t="s">
        <v>0</v>
      </c>
      <c r="C103" s="415" t="s">
        <v>92</v>
      </c>
      <c r="D103" s="415" t="s">
        <v>94</v>
      </c>
      <c r="E103" s="415"/>
      <c r="F103" s="415" t="s">
        <v>94</v>
      </c>
      <c r="G103" s="415"/>
      <c r="H103" s="415" t="s">
        <v>95</v>
      </c>
      <c r="I103" s="423"/>
    </row>
    <row r="104" spans="1:9" ht="15.75">
      <c r="A104" s="404"/>
      <c r="B104" s="406"/>
      <c r="C104" s="406"/>
      <c r="D104" s="409">
        <v>2016</v>
      </c>
      <c r="E104" s="410"/>
      <c r="F104" s="409">
        <v>2017</v>
      </c>
      <c r="G104" s="410"/>
      <c r="H104" s="409">
        <v>2018</v>
      </c>
      <c r="I104" s="411"/>
    </row>
    <row r="105" spans="1:9" ht="15.75">
      <c r="A105" s="405"/>
      <c r="B105" s="407"/>
      <c r="C105" s="407"/>
      <c r="D105" s="154" t="s">
        <v>109</v>
      </c>
      <c r="E105" s="154" t="s">
        <v>110</v>
      </c>
      <c r="F105" s="154" t="s">
        <v>109</v>
      </c>
      <c r="G105" s="154" t="s">
        <v>110</v>
      </c>
      <c r="H105" s="154" t="s">
        <v>109</v>
      </c>
      <c r="I105" s="155" t="s">
        <v>110</v>
      </c>
    </row>
    <row r="106" spans="1:9" ht="15.75">
      <c r="A106" s="123" t="s">
        <v>2</v>
      </c>
      <c r="B106" s="124" t="s">
        <v>96</v>
      </c>
      <c r="C106" s="125"/>
      <c r="D106" s="126"/>
      <c r="E106" s="126"/>
      <c r="F106" s="126"/>
      <c r="G106" s="126"/>
      <c r="H106" s="126"/>
      <c r="I106" s="127"/>
    </row>
    <row r="107" spans="1:9" ht="15.75" customHeight="1">
      <c r="A107" s="156" t="s">
        <v>4</v>
      </c>
      <c r="B107" s="157" t="s">
        <v>97</v>
      </c>
      <c r="C107" s="158"/>
      <c r="D107" s="159"/>
      <c r="E107" s="159"/>
      <c r="F107" s="159"/>
      <c r="G107" s="159"/>
      <c r="H107" s="159"/>
      <c r="I107" s="160"/>
    </row>
    <row r="108" spans="1:9" ht="15.75" customHeight="1">
      <c r="A108" s="156"/>
      <c r="B108" s="157" t="s">
        <v>98</v>
      </c>
      <c r="C108" s="158" t="s">
        <v>99</v>
      </c>
      <c r="D108" s="159"/>
      <c r="E108" s="159"/>
      <c r="F108" s="159"/>
      <c r="G108" s="159"/>
      <c r="H108" s="159"/>
      <c r="I108" s="160"/>
    </row>
    <row r="109" spans="1:9" ht="15.75" customHeight="1">
      <c r="A109" s="156"/>
      <c r="B109" s="157" t="s">
        <v>100</v>
      </c>
      <c r="C109" s="158" t="s">
        <v>101</v>
      </c>
      <c r="D109" s="159"/>
      <c r="E109" s="159"/>
      <c r="F109" s="159"/>
      <c r="G109" s="159"/>
      <c r="H109" s="159"/>
      <c r="I109" s="160"/>
    </row>
    <row r="110" spans="1:9" ht="15.75">
      <c r="A110" s="123" t="s">
        <v>7</v>
      </c>
      <c r="B110" s="124" t="s">
        <v>102</v>
      </c>
      <c r="C110" s="125"/>
      <c r="D110" s="126"/>
      <c r="E110" s="126"/>
      <c r="F110" s="126"/>
      <c r="G110" s="126"/>
      <c r="H110" s="126"/>
      <c r="I110" s="127"/>
    </row>
    <row r="111" spans="1:9" ht="15.75">
      <c r="A111" s="142"/>
      <c r="B111" s="147" t="s">
        <v>169</v>
      </c>
      <c r="C111" s="144"/>
      <c r="D111" s="148"/>
      <c r="E111" s="148"/>
      <c r="F111" s="148"/>
      <c r="G111" s="148"/>
      <c r="H111" s="148"/>
      <c r="I111" s="149"/>
    </row>
    <row r="112" spans="1:9" ht="15.75">
      <c r="A112" s="123"/>
      <c r="B112" s="124" t="s">
        <v>103</v>
      </c>
      <c r="C112" s="125"/>
      <c r="D112" s="126"/>
      <c r="E112" s="126"/>
      <c r="F112" s="126"/>
      <c r="G112" s="126"/>
      <c r="H112" s="126"/>
      <c r="I112" s="127"/>
    </row>
    <row r="113" spans="1:9" ht="15.75">
      <c r="A113" s="123"/>
      <c r="B113" s="124" t="s">
        <v>104</v>
      </c>
      <c r="C113" s="125" t="s">
        <v>99</v>
      </c>
      <c r="D113" s="133">
        <v>476668.04</v>
      </c>
      <c r="E113" s="133">
        <v>476668.04</v>
      </c>
      <c r="F113" s="133">
        <v>468220.45</v>
      </c>
      <c r="G113" s="133">
        <v>468220.45</v>
      </c>
      <c r="H113" s="172">
        <v>312441.7</v>
      </c>
      <c r="I113" s="173">
        <v>276946.79</v>
      </c>
    </row>
    <row r="114" spans="1:9" ht="15.75">
      <c r="A114" s="123"/>
      <c r="B114" s="124" t="s">
        <v>105</v>
      </c>
      <c r="C114" s="125" t="s">
        <v>101</v>
      </c>
      <c r="D114" s="133">
        <v>26.88</v>
      </c>
      <c r="E114" s="133">
        <v>29.64</v>
      </c>
      <c r="F114" s="133">
        <v>30.51</v>
      </c>
      <c r="G114" s="133">
        <v>31.92</v>
      </c>
      <c r="H114" s="133">
        <v>47.0279</v>
      </c>
      <c r="I114" s="138">
        <v>49.125</v>
      </c>
    </row>
    <row r="115" spans="1:9" ht="15.75">
      <c r="A115" s="130"/>
      <c r="B115" s="131" t="s">
        <v>106</v>
      </c>
      <c r="C115" s="132" t="s">
        <v>101</v>
      </c>
      <c r="D115" s="133">
        <v>780</v>
      </c>
      <c r="E115" s="133">
        <v>780</v>
      </c>
      <c r="F115" s="133">
        <v>770</v>
      </c>
      <c r="G115" s="133">
        <v>770</v>
      </c>
      <c r="H115" s="139">
        <v>809.6999999999999</v>
      </c>
      <c r="I115" s="140">
        <v>809.6999999999999</v>
      </c>
    </row>
    <row r="116" spans="1:9" ht="15.75">
      <c r="A116" s="123"/>
      <c r="B116" s="137" t="s">
        <v>170</v>
      </c>
      <c r="C116" s="125"/>
      <c r="D116" s="126"/>
      <c r="E116" s="126"/>
      <c r="F116" s="126"/>
      <c r="G116" s="126"/>
      <c r="H116" s="126"/>
      <c r="I116" s="127"/>
    </row>
    <row r="117" spans="1:9" ht="15.75">
      <c r="A117" s="123"/>
      <c r="B117" s="124" t="s">
        <v>103</v>
      </c>
      <c r="C117" s="125"/>
      <c r="D117" s="126"/>
      <c r="E117" s="126"/>
      <c r="F117" s="126"/>
      <c r="G117" s="126"/>
      <c r="H117" s="126"/>
      <c r="I117" s="127"/>
    </row>
    <row r="118" spans="1:9" ht="15.75">
      <c r="A118" s="123"/>
      <c r="B118" s="124" t="s">
        <v>104</v>
      </c>
      <c r="C118" s="125" t="s">
        <v>99</v>
      </c>
      <c r="D118" s="133">
        <v>527556.89</v>
      </c>
      <c r="E118" s="133">
        <v>623596.64</v>
      </c>
      <c r="F118" s="133">
        <v>551925.1</v>
      </c>
      <c r="G118" s="133">
        <v>551925.1</v>
      </c>
      <c r="H118" s="133">
        <v>335770.55</v>
      </c>
      <c r="I118" s="138">
        <v>372589.56</v>
      </c>
    </row>
    <row r="119" spans="1:9" ht="15.75">
      <c r="A119" s="123"/>
      <c r="B119" s="124" t="s">
        <v>105</v>
      </c>
      <c r="C119" s="125" t="s">
        <v>101</v>
      </c>
      <c r="D119" s="133">
        <v>26.88</v>
      </c>
      <c r="E119" s="133">
        <v>29.64</v>
      </c>
      <c r="F119" s="133">
        <v>30.51</v>
      </c>
      <c r="G119" s="133">
        <v>31.92</v>
      </c>
      <c r="H119" s="133">
        <v>45.29</v>
      </c>
      <c r="I119" s="138">
        <v>48.04</v>
      </c>
    </row>
    <row r="120" spans="1:9" ht="15.75" customHeight="1" thickBot="1">
      <c r="A120" s="134"/>
      <c r="B120" s="135" t="s">
        <v>106</v>
      </c>
      <c r="C120" s="136" t="s">
        <v>101</v>
      </c>
      <c r="D120" s="145">
        <v>860</v>
      </c>
      <c r="E120" s="145">
        <v>1010</v>
      </c>
      <c r="F120" s="145">
        <v>900</v>
      </c>
      <c r="G120" s="145">
        <v>900</v>
      </c>
      <c r="H120" s="145">
        <v>962.13</v>
      </c>
      <c r="I120" s="146">
        <v>962.13</v>
      </c>
    </row>
    <row r="121" spans="1:9" ht="21" customHeight="1" thickBot="1">
      <c r="A121" s="365" t="s">
        <v>171</v>
      </c>
      <c r="B121" s="366"/>
      <c r="C121" s="366"/>
      <c r="D121" s="366"/>
      <c r="E121" s="366"/>
      <c r="F121" s="366"/>
      <c r="G121" s="366"/>
      <c r="H121" s="366"/>
      <c r="I121" s="367"/>
    </row>
    <row r="122" spans="1:9" ht="21" thickBot="1">
      <c r="A122" s="368" t="s">
        <v>172</v>
      </c>
      <c r="B122" s="369"/>
      <c r="C122" s="369"/>
      <c r="D122" s="369"/>
      <c r="E122" s="369"/>
      <c r="F122" s="369"/>
      <c r="G122" s="369"/>
      <c r="H122" s="369"/>
      <c r="I122" s="370"/>
    </row>
    <row r="123" spans="1:9" ht="15.75">
      <c r="A123" s="416" t="s">
        <v>53</v>
      </c>
      <c r="B123" s="415" t="s">
        <v>0</v>
      </c>
      <c r="C123" s="415" t="s">
        <v>92</v>
      </c>
      <c r="D123" s="415" t="s">
        <v>93</v>
      </c>
      <c r="E123" s="415"/>
      <c r="F123" s="415" t="s">
        <v>94</v>
      </c>
      <c r="G123" s="415"/>
      <c r="H123" s="415" t="s">
        <v>95</v>
      </c>
      <c r="I123" s="423"/>
    </row>
    <row r="124" spans="1:9" ht="15.75">
      <c r="A124" s="404"/>
      <c r="B124" s="406"/>
      <c r="C124" s="406"/>
      <c r="D124" s="409">
        <v>2016</v>
      </c>
      <c r="E124" s="410"/>
      <c r="F124" s="409">
        <v>2017</v>
      </c>
      <c r="G124" s="410"/>
      <c r="H124" s="409">
        <v>2018</v>
      </c>
      <c r="I124" s="411"/>
    </row>
    <row r="125" spans="1:9" ht="15.75">
      <c r="A125" s="405"/>
      <c r="B125" s="407"/>
      <c r="C125" s="407"/>
      <c r="D125" s="154" t="s">
        <v>109</v>
      </c>
      <c r="E125" s="154" t="s">
        <v>110</v>
      </c>
      <c r="F125" s="154" t="s">
        <v>109</v>
      </c>
      <c r="G125" s="154" t="s">
        <v>110</v>
      </c>
      <c r="H125" s="154" t="s">
        <v>109</v>
      </c>
      <c r="I125" s="155" t="s">
        <v>110</v>
      </c>
    </row>
    <row r="126" spans="1:9" ht="15.75">
      <c r="A126" s="123" t="s">
        <v>2</v>
      </c>
      <c r="B126" s="124" t="s">
        <v>96</v>
      </c>
      <c r="C126" s="125"/>
      <c r="D126" s="126"/>
      <c r="E126" s="126"/>
      <c r="F126" s="126"/>
      <c r="G126" s="126"/>
      <c r="H126" s="126"/>
      <c r="I126" s="127"/>
    </row>
    <row r="127" spans="1:9" ht="15.75" hidden="1">
      <c r="A127" s="156" t="s">
        <v>4</v>
      </c>
      <c r="B127" s="157" t="s">
        <v>97</v>
      </c>
      <c r="C127" s="158"/>
      <c r="D127" s="159"/>
      <c r="E127" s="159"/>
      <c r="F127" s="159"/>
      <c r="G127" s="159"/>
      <c r="H127" s="159"/>
      <c r="I127" s="160"/>
    </row>
    <row r="128" spans="1:9" ht="78.75" hidden="1">
      <c r="A128" s="156"/>
      <c r="B128" s="157" t="s">
        <v>98</v>
      </c>
      <c r="C128" s="158" t="s">
        <v>99</v>
      </c>
      <c r="D128" s="159"/>
      <c r="E128" s="159"/>
      <c r="F128" s="159"/>
      <c r="G128" s="159"/>
      <c r="H128" s="159"/>
      <c r="I128" s="160"/>
    </row>
    <row r="129" spans="1:9" ht="94.5" hidden="1">
      <c r="A129" s="156"/>
      <c r="B129" s="157" t="s">
        <v>100</v>
      </c>
      <c r="C129" s="158" t="s">
        <v>101</v>
      </c>
      <c r="D129" s="159"/>
      <c r="E129" s="159"/>
      <c r="F129" s="159"/>
      <c r="G129" s="159"/>
      <c r="H129" s="159"/>
      <c r="I129" s="160"/>
    </row>
    <row r="130" spans="1:9" ht="15.75">
      <c r="A130" s="123" t="s">
        <v>7</v>
      </c>
      <c r="B130" s="124" t="s">
        <v>190</v>
      </c>
      <c r="C130" s="125"/>
      <c r="D130" s="126"/>
      <c r="E130" s="126"/>
      <c r="F130" s="126"/>
      <c r="G130" s="126"/>
      <c r="H130" s="126"/>
      <c r="I130" s="127"/>
    </row>
    <row r="131" spans="1:9" ht="15.75">
      <c r="A131" s="123"/>
      <c r="B131" s="124" t="s">
        <v>103</v>
      </c>
      <c r="C131" s="125"/>
      <c r="D131" s="126"/>
      <c r="E131" s="126"/>
      <c r="F131" s="126"/>
      <c r="G131" s="126"/>
      <c r="H131" s="126"/>
      <c r="I131" s="127"/>
    </row>
    <row r="132" spans="1:9" ht="15.75">
      <c r="A132" s="123"/>
      <c r="B132" s="124" t="s">
        <v>104</v>
      </c>
      <c r="C132" s="125" t="s">
        <v>99</v>
      </c>
      <c r="D132" s="133">
        <v>455303.38</v>
      </c>
      <c r="E132" s="133">
        <v>455303.38</v>
      </c>
      <c r="F132" s="133">
        <v>919826.63</v>
      </c>
      <c r="G132" s="133">
        <v>919826.63</v>
      </c>
      <c r="H132" s="133">
        <v>2165213.5119137126</v>
      </c>
      <c r="I132" s="138">
        <v>2165213.5119137126</v>
      </c>
    </row>
    <row r="133" spans="1:9" ht="15.75">
      <c r="A133" s="123"/>
      <c r="B133" s="124" t="s">
        <v>105</v>
      </c>
      <c r="C133" s="125" t="s">
        <v>101</v>
      </c>
      <c r="D133" s="133">
        <v>3.88</v>
      </c>
      <c r="E133" s="133">
        <v>3.88</v>
      </c>
      <c r="F133" s="133">
        <v>14.41</v>
      </c>
      <c r="G133" s="133">
        <v>14.41</v>
      </c>
      <c r="H133" s="133">
        <v>94.19167789019349</v>
      </c>
      <c r="I133" s="133">
        <v>94.19167789019349</v>
      </c>
    </row>
    <row r="134" spans="1:9" ht="15.75">
      <c r="A134" s="123"/>
      <c r="B134" s="124" t="s">
        <v>106</v>
      </c>
      <c r="C134" s="125" t="s">
        <v>101</v>
      </c>
      <c r="D134" s="133">
        <v>729.47</v>
      </c>
      <c r="E134" s="133">
        <v>729.47</v>
      </c>
      <c r="F134" s="133">
        <v>1714.44</v>
      </c>
      <c r="G134" s="133">
        <v>1714.44</v>
      </c>
      <c r="H134" s="133">
        <v>2356.8302388571105</v>
      </c>
      <c r="I134" s="138">
        <v>2356.8302388571105</v>
      </c>
    </row>
    <row r="135" spans="1:9" ht="15.75">
      <c r="A135" s="123"/>
      <c r="B135" s="124" t="s">
        <v>191</v>
      </c>
      <c r="C135" s="125"/>
      <c r="D135" s="133"/>
      <c r="E135" s="133"/>
      <c r="F135" s="133"/>
      <c r="G135" s="133"/>
      <c r="H135" s="133"/>
      <c r="I135" s="138"/>
    </row>
    <row r="136" spans="1:9" ht="15.75">
      <c r="A136" s="123"/>
      <c r="B136" s="124" t="s">
        <v>103</v>
      </c>
      <c r="C136" s="125"/>
      <c r="D136" s="133"/>
      <c r="E136" s="133"/>
      <c r="F136" s="133"/>
      <c r="G136" s="133"/>
      <c r="H136" s="133"/>
      <c r="I136" s="138"/>
    </row>
    <row r="137" spans="1:9" ht="15.75">
      <c r="A137" s="123"/>
      <c r="B137" s="124" t="s">
        <v>104</v>
      </c>
      <c r="C137" s="125" t="s">
        <v>99</v>
      </c>
      <c r="D137" s="133">
        <v>3285617.89</v>
      </c>
      <c r="E137" s="133">
        <v>3285617.89</v>
      </c>
      <c r="F137" s="133">
        <v>1774519.33</v>
      </c>
      <c r="G137" s="133">
        <v>1774519.33</v>
      </c>
      <c r="H137" s="133">
        <v>3550781.4963632664</v>
      </c>
      <c r="I137" s="138">
        <v>3550781.4963632664</v>
      </c>
    </row>
    <row r="138" spans="1:9" ht="15.75">
      <c r="A138" s="123"/>
      <c r="B138" s="124" t="s">
        <v>105</v>
      </c>
      <c r="C138" s="125" t="s">
        <v>101</v>
      </c>
      <c r="D138" s="133">
        <v>24.17</v>
      </c>
      <c r="E138" s="133">
        <v>24.17</v>
      </c>
      <c r="F138" s="133">
        <v>27.07</v>
      </c>
      <c r="G138" s="133">
        <v>27.07</v>
      </c>
      <c r="H138" s="133">
        <v>186.317670522537</v>
      </c>
      <c r="I138" s="138">
        <v>186.317670522537</v>
      </c>
    </row>
    <row r="139" spans="1:9" ht="16.5" thickBot="1">
      <c r="A139" s="134"/>
      <c r="B139" s="135" t="s">
        <v>106</v>
      </c>
      <c r="C139" s="136" t="s">
        <v>101</v>
      </c>
      <c r="D139" s="145">
        <v>4534.1</v>
      </c>
      <c r="E139" s="145">
        <v>4534.1</v>
      </c>
      <c r="F139" s="145">
        <v>2550.47</v>
      </c>
      <c r="G139" s="145">
        <v>2550.47</v>
      </c>
      <c r="H139" s="133">
        <v>4662.593588500501</v>
      </c>
      <c r="I139" s="146">
        <v>4662.593588500501</v>
      </c>
    </row>
    <row r="140" spans="1:9" ht="21" thickBot="1">
      <c r="A140" s="428" t="s">
        <v>175</v>
      </c>
      <c r="B140" s="429"/>
      <c r="C140" s="429"/>
      <c r="D140" s="429"/>
      <c r="E140" s="429"/>
      <c r="F140" s="429"/>
      <c r="G140" s="429"/>
      <c r="H140" s="429"/>
      <c r="I140" s="430"/>
    </row>
    <row r="141" spans="1:9" ht="15.75">
      <c r="A141" s="404" t="s">
        <v>53</v>
      </c>
      <c r="B141" s="406" t="s">
        <v>0</v>
      </c>
      <c r="C141" s="406" t="s">
        <v>92</v>
      </c>
      <c r="D141" s="406" t="s">
        <v>93</v>
      </c>
      <c r="E141" s="406"/>
      <c r="F141" s="406" t="s">
        <v>94</v>
      </c>
      <c r="G141" s="406"/>
      <c r="H141" s="406" t="s">
        <v>95</v>
      </c>
      <c r="I141" s="408"/>
    </row>
    <row r="142" spans="1:9" ht="15.75">
      <c r="A142" s="404"/>
      <c r="B142" s="406"/>
      <c r="C142" s="406"/>
      <c r="D142" s="409">
        <v>2016</v>
      </c>
      <c r="E142" s="410"/>
      <c r="F142" s="409">
        <v>2017</v>
      </c>
      <c r="G142" s="410"/>
      <c r="H142" s="409">
        <v>2018</v>
      </c>
      <c r="I142" s="411"/>
    </row>
    <row r="143" spans="1:9" ht="15.75">
      <c r="A143" s="405"/>
      <c r="B143" s="407"/>
      <c r="C143" s="407"/>
      <c r="D143" s="154" t="s">
        <v>109</v>
      </c>
      <c r="E143" s="154" t="s">
        <v>110</v>
      </c>
      <c r="F143" s="154" t="s">
        <v>109</v>
      </c>
      <c r="G143" s="154" t="s">
        <v>110</v>
      </c>
      <c r="H143" s="154" t="s">
        <v>109</v>
      </c>
      <c r="I143" s="155" t="s">
        <v>110</v>
      </c>
    </row>
    <row r="144" spans="1:9" ht="15.75">
      <c r="A144" s="123" t="s">
        <v>2</v>
      </c>
      <c r="B144" s="124" t="s">
        <v>96</v>
      </c>
      <c r="C144" s="125"/>
      <c r="D144" s="126"/>
      <c r="E144" s="126"/>
      <c r="F144" s="126"/>
      <c r="G144" s="126"/>
      <c r="H144" s="126"/>
      <c r="I144" s="127"/>
    </row>
    <row r="145" spans="1:9" ht="15.75" hidden="1">
      <c r="A145" s="156" t="s">
        <v>4</v>
      </c>
      <c r="B145" s="157" t="s">
        <v>97</v>
      </c>
      <c r="C145" s="158"/>
      <c r="D145" s="159"/>
      <c r="E145" s="159"/>
      <c r="F145" s="159"/>
      <c r="G145" s="159"/>
      <c r="H145" s="159"/>
      <c r="I145" s="160"/>
    </row>
    <row r="146" spans="1:9" ht="78.75" hidden="1">
      <c r="A146" s="156"/>
      <c r="B146" s="157" t="s">
        <v>98</v>
      </c>
      <c r="C146" s="158" t="s">
        <v>99</v>
      </c>
      <c r="D146" s="159"/>
      <c r="E146" s="159"/>
      <c r="F146" s="159"/>
      <c r="G146" s="159"/>
      <c r="H146" s="159"/>
      <c r="I146" s="160"/>
    </row>
    <row r="147" spans="1:9" ht="94.5" hidden="1">
      <c r="A147" s="156"/>
      <c r="B147" s="157" t="s">
        <v>100</v>
      </c>
      <c r="C147" s="158" t="s">
        <v>101</v>
      </c>
      <c r="D147" s="159"/>
      <c r="E147" s="159"/>
      <c r="F147" s="159"/>
      <c r="G147" s="159"/>
      <c r="H147" s="159"/>
      <c r="I147" s="160"/>
    </row>
    <row r="148" spans="1:9" ht="15.75">
      <c r="A148" s="123" t="s">
        <v>7</v>
      </c>
      <c r="B148" s="124" t="s">
        <v>102</v>
      </c>
      <c r="C148" s="125"/>
      <c r="D148" s="126"/>
      <c r="E148" s="126"/>
      <c r="F148" s="126"/>
      <c r="G148" s="126"/>
      <c r="H148" s="126"/>
      <c r="I148" s="127"/>
    </row>
    <row r="149" spans="1:9" ht="15.75">
      <c r="A149" s="123"/>
      <c r="B149" s="124" t="s">
        <v>103</v>
      </c>
      <c r="C149" s="125"/>
      <c r="D149" s="126"/>
      <c r="E149" s="126"/>
      <c r="F149" s="126"/>
      <c r="G149" s="126"/>
      <c r="H149" s="126"/>
      <c r="I149" s="127"/>
    </row>
    <row r="150" spans="1:9" ht="15.75">
      <c r="A150" s="123"/>
      <c r="B150" s="124" t="s">
        <v>104</v>
      </c>
      <c r="C150" s="125" t="s">
        <v>99</v>
      </c>
      <c r="D150" s="133">
        <v>295324.31</v>
      </c>
      <c r="E150" s="133">
        <v>318292.89</v>
      </c>
      <c r="F150" s="133"/>
      <c r="G150" s="133"/>
      <c r="H150" s="138">
        <v>1337.0846732036894</v>
      </c>
      <c r="I150" s="138">
        <v>1337.0846732036894</v>
      </c>
    </row>
    <row r="151" spans="1:9" ht="15.75">
      <c r="A151" s="123"/>
      <c r="B151" s="124" t="s">
        <v>105</v>
      </c>
      <c r="C151" s="125" t="s">
        <v>101</v>
      </c>
      <c r="D151" s="133">
        <v>56.36</v>
      </c>
      <c r="E151" s="133">
        <v>57.97</v>
      </c>
      <c r="F151" s="133"/>
      <c r="G151" s="133"/>
      <c r="H151" s="138">
        <v>44.173588967947225</v>
      </c>
      <c r="I151" s="138">
        <v>44.173588967947225</v>
      </c>
    </row>
    <row r="152" spans="1:9" ht="16.5" thickBot="1">
      <c r="A152" s="130"/>
      <c r="B152" s="131" t="s">
        <v>106</v>
      </c>
      <c r="C152" s="132" t="s">
        <v>101</v>
      </c>
      <c r="D152" s="139">
        <v>636.89</v>
      </c>
      <c r="E152" s="139">
        <v>683.85</v>
      </c>
      <c r="F152" s="139"/>
      <c r="G152" s="139"/>
      <c r="H152" s="140">
        <v>2867.113455337657</v>
      </c>
      <c r="I152" s="140">
        <v>2867.113455337657</v>
      </c>
    </row>
    <row r="153" spans="1:9" ht="21" thickBot="1">
      <c r="A153" s="368" t="s">
        <v>178</v>
      </c>
      <c r="B153" s="369"/>
      <c r="C153" s="369"/>
      <c r="D153" s="369"/>
      <c r="E153" s="369"/>
      <c r="F153" s="369"/>
      <c r="G153" s="369"/>
      <c r="H153" s="369"/>
      <c r="I153" s="370"/>
    </row>
    <row r="154" spans="1:9" ht="15.75">
      <c r="A154" s="416" t="s">
        <v>53</v>
      </c>
      <c r="B154" s="415" t="s">
        <v>0</v>
      </c>
      <c r="C154" s="415" t="s">
        <v>92</v>
      </c>
      <c r="D154" s="415" t="s">
        <v>93</v>
      </c>
      <c r="E154" s="415"/>
      <c r="F154" s="415" t="s">
        <v>94</v>
      </c>
      <c r="G154" s="415"/>
      <c r="H154" s="415" t="s">
        <v>95</v>
      </c>
      <c r="I154" s="423"/>
    </row>
    <row r="155" spans="1:9" ht="15.75">
      <c r="A155" s="404"/>
      <c r="B155" s="406"/>
      <c r="C155" s="406"/>
      <c r="D155" s="409">
        <v>2016</v>
      </c>
      <c r="E155" s="410"/>
      <c r="F155" s="409">
        <v>2017</v>
      </c>
      <c r="G155" s="410"/>
      <c r="H155" s="409">
        <v>2018</v>
      </c>
      <c r="I155" s="411"/>
    </row>
    <row r="156" spans="1:9" ht="15.75">
      <c r="A156" s="405"/>
      <c r="B156" s="407"/>
      <c r="C156" s="407"/>
      <c r="D156" s="154" t="s">
        <v>109</v>
      </c>
      <c r="E156" s="154" t="s">
        <v>110</v>
      </c>
      <c r="F156" s="154" t="s">
        <v>109</v>
      </c>
      <c r="G156" s="154" t="s">
        <v>110</v>
      </c>
      <c r="H156" s="154" t="s">
        <v>109</v>
      </c>
      <c r="I156" s="155" t="s">
        <v>110</v>
      </c>
    </row>
    <row r="157" spans="1:9" ht="15.75">
      <c r="A157" s="123" t="s">
        <v>2</v>
      </c>
      <c r="B157" s="124" t="s">
        <v>96</v>
      </c>
      <c r="C157" s="125"/>
      <c r="D157" s="126"/>
      <c r="E157" s="126"/>
      <c r="F157" s="126"/>
      <c r="G157" s="126"/>
      <c r="H157" s="126"/>
      <c r="I157" s="127"/>
    </row>
    <row r="158" spans="1:9" ht="15.75" hidden="1">
      <c r="A158" s="156" t="s">
        <v>4</v>
      </c>
      <c r="B158" s="157" t="s">
        <v>97</v>
      </c>
      <c r="C158" s="158"/>
      <c r="D158" s="159"/>
      <c r="E158" s="159"/>
      <c r="F158" s="159"/>
      <c r="G158" s="159"/>
      <c r="H158" s="159"/>
      <c r="I158" s="160"/>
    </row>
    <row r="159" spans="1:9" ht="78.75" hidden="1">
      <c r="A159" s="156"/>
      <c r="B159" s="157" t="s">
        <v>98</v>
      </c>
      <c r="C159" s="158" t="s">
        <v>99</v>
      </c>
      <c r="D159" s="159"/>
      <c r="E159" s="159"/>
      <c r="F159" s="159"/>
      <c r="G159" s="159"/>
      <c r="H159" s="159"/>
      <c r="I159" s="160"/>
    </row>
    <row r="160" spans="1:9" ht="94.5" hidden="1">
      <c r="A160" s="156"/>
      <c r="B160" s="157" t="s">
        <v>100</v>
      </c>
      <c r="C160" s="158" t="s">
        <v>101</v>
      </c>
      <c r="D160" s="159"/>
      <c r="E160" s="159"/>
      <c r="F160" s="159"/>
      <c r="G160" s="159"/>
      <c r="H160" s="159"/>
      <c r="I160" s="160"/>
    </row>
    <row r="161" spans="1:9" ht="15.75">
      <c r="A161" s="123" t="s">
        <v>7</v>
      </c>
      <c r="B161" s="137" t="s">
        <v>192</v>
      </c>
      <c r="C161" s="125"/>
      <c r="D161" s="126"/>
      <c r="E161" s="126"/>
      <c r="F161" s="126"/>
      <c r="G161" s="126"/>
      <c r="H161" s="126"/>
      <c r="I161" s="127"/>
    </row>
    <row r="162" spans="1:9" ht="15.75">
      <c r="A162" s="123"/>
      <c r="B162" s="124" t="s">
        <v>103</v>
      </c>
      <c r="C162" s="125"/>
      <c r="D162" s="126"/>
      <c r="E162" s="126"/>
      <c r="F162" s="126"/>
      <c r="G162" s="126"/>
      <c r="H162" s="126"/>
      <c r="I162" s="127"/>
    </row>
    <row r="163" spans="1:9" ht="15.75">
      <c r="A163" s="123"/>
      <c r="B163" s="124" t="s">
        <v>104</v>
      </c>
      <c r="C163" s="125" t="s">
        <v>99</v>
      </c>
      <c r="D163" s="133">
        <v>200830.07</v>
      </c>
      <c r="E163" s="133">
        <v>200830.07</v>
      </c>
      <c r="F163" s="133">
        <v>287968.27</v>
      </c>
      <c r="G163" s="133">
        <v>287968.27</v>
      </c>
      <c r="H163" s="133">
        <v>786222.0960463795</v>
      </c>
      <c r="I163" s="138">
        <v>786222.0960463795</v>
      </c>
    </row>
    <row r="164" spans="1:9" ht="15.75">
      <c r="A164" s="123"/>
      <c r="B164" s="124" t="s">
        <v>105</v>
      </c>
      <c r="C164" s="125" t="s">
        <v>101</v>
      </c>
      <c r="D164" s="133">
        <v>75.76</v>
      </c>
      <c r="E164" s="133">
        <v>75.65</v>
      </c>
      <c r="F164" s="133">
        <v>64.52</v>
      </c>
      <c r="G164" s="133">
        <v>64.52</v>
      </c>
      <c r="H164" s="133">
        <v>76.11133504703703</v>
      </c>
      <c r="I164" s="138">
        <v>76.11133504703703</v>
      </c>
    </row>
    <row r="165" spans="1:9" ht="16.5" thickBot="1">
      <c r="A165" s="123"/>
      <c r="B165" s="124" t="s">
        <v>106</v>
      </c>
      <c r="C165" s="125" t="s">
        <v>101</v>
      </c>
      <c r="D165" s="133">
        <v>403.23</v>
      </c>
      <c r="E165" s="133">
        <v>403.12</v>
      </c>
      <c r="F165" s="133">
        <v>579.1</v>
      </c>
      <c r="G165" s="133">
        <v>579.1</v>
      </c>
      <c r="H165" s="133">
        <v>1572.8847250553968</v>
      </c>
      <c r="I165" s="138">
        <v>1572.8847250553968</v>
      </c>
    </row>
    <row r="166" spans="1:9" ht="21" thickBot="1">
      <c r="A166" s="368" t="s">
        <v>181</v>
      </c>
      <c r="B166" s="369"/>
      <c r="C166" s="369"/>
      <c r="D166" s="369"/>
      <c r="E166" s="369"/>
      <c r="F166" s="369"/>
      <c r="G166" s="369"/>
      <c r="H166" s="369"/>
      <c r="I166" s="370"/>
    </row>
    <row r="167" spans="1:9" ht="15.75">
      <c r="A167" s="404" t="s">
        <v>53</v>
      </c>
      <c r="B167" s="406" t="s">
        <v>0</v>
      </c>
      <c r="C167" s="406" t="s">
        <v>92</v>
      </c>
      <c r="D167" s="406" t="s">
        <v>93</v>
      </c>
      <c r="E167" s="406"/>
      <c r="F167" s="406" t="s">
        <v>94</v>
      </c>
      <c r="G167" s="406"/>
      <c r="H167" s="406" t="s">
        <v>95</v>
      </c>
      <c r="I167" s="408"/>
    </row>
    <row r="168" spans="1:9" ht="15.75">
      <c r="A168" s="404"/>
      <c r="B168" s="406"/>
      <c r="C168" s="406"/>
      <c r="D168" s="409">
        <v>2016</v>
      </c>
      <c r="E168" s="410"/>
      <c r="F168" s="409">
        <v>2017</v>
      </c>
      <c r="G168" s="410"/>
      <c r="H168" s="409">
        <v>2018</v>
      </c>
      <c r="I168" s="411"/>
    </row>
    <row r="169" spans="1:9" ht="15.75">
      <c r="A169" s="405"/>
      <c r="B169" s="407"/>
      <c r="C169" s="407"/>
      <c r="D169" s="154" t="s">
        <v>109</v>
      </c>
      <c r="E169" s="154" t="s">
        <v>110</v>
      </c>
      <c r="F169" s="154" t="s">
        <v>109</v>
      </c>
      <c r="G169" s="154" t="s">
        <v>110</v>
      </c>
      <c r="H169" s="154" t="s">
        <v>109</v>
      </c>
      <c r="I169" s="155" t="s">
        <v>110</v>
      </c>
    </row>
    <row r="170" spans="1:9" ht="15.75">
      <c r="A170" s="123" t="s">
        <v>2</v>
      </c>
      <c r="B170" s="124" t="s">
        <v>96</v>
      </c>
      <c r="C170" s="125"/>
      <c r="D170" s="126"/>
      <c r="E170" s="126"/>
      <c r="F170" s="126"/>
      <c r="G170" s="126"/>
      <c r="H170" s="176"/>
      <c r="I170" s="177"/>
    </row>
    <row r="171" spans="1:9" ht="15.75" hidden="1">
      <c r="A171" s="156" t="s">
        <v>4</v>
      </c>
      <c r="B171" s="157" t="s">
        <v>97</v>
      </c>
      <c r="C171" s="158"/>
      <c r="D171" s="159"/>
      <c r="E171" s="159"/>
      <c r="F171" s="159"/>
      <c r="G171" s="159"/>
      <c r="H171" s="178"/>
      <c r="I171" s="179"/>
    </row>
    <row r="172" spans="1:9" ht="78.75" hidden="1">
      <c r="A172" s="156"/>
      <c r="B172" s="157" t="s">
        <v>98</v>
      </c>
      <c r="C172" s="158" t="s">
        <v>99</v>
      </c>
      <c r="D172" s="159"/>
      <c r="E172" s="159"/>
      <c r="F172" s="159"/>
      <c r="G172" s="159"/>
      <c r="H172" s="178">
        <v>309440.2402711856</v>
      </c>
      <c r="I172" s="179">
        <v>309440.2402711856</v>
      </c>
    </row>
    <row r="173" spans="1:9" ht="94.5" hidden="1">
      <c r="A173" s="156"/>
      <c r="B173" s="157" t="s">
        <v>100</v>
      </c>
      <c r="C173" s="158" t="s">
        <v>101</v>
      </c>
      <c r="D173" s="159"/>
      <c r="E173" s="159"/>
      <c r="F173" s="159"/>
      <c r="G173" s="159"/>
      <c r="H173" s="178">
        <v>20.948360137546096</v>
      </c>
      <c r="I173" s="179">
        <v>20.948360137546096</v>
      </c>
    </row>
    <row r="174" spans="1:9" ht="15.75">
      <c r="A174" s="123" t="s">
        <v>7</v>
      </c>
      <c r="B174" s="137" t="s">
        <v>193</v>
      </c>
      <c r="C174" s="121"/>
      <c r="D174" s="126"/>
      <c r="E174" s="126"/>
      <c r="F174" s="126"/>
      <c r="G174" s="126"/>
      <c r="H174" s="176"/>
      <c r="I174" s="177"/>
    </row>
    <row r="175" spans="1:9" ht="15.75">
      <c r="A175" s="180"/>
      <c r="B175" s="181" t="s">
        <v>103</v>
      </c>
      <c r="C175" s="182"/>
      <c r="D175" s="133"/>
      <c r="E175" s="133"/>
      <c r="F175" s="133"/>
      <c r="G175" s="133"/>
      <c r="H175" s="133"/>
      <c r="I175" s="138"/>
    </row>
    <row r="176" spans="1:9" ht="15.75">
      <c r="A176" s="180"/>
      <c r="B176" s="181" t="s">
        <v>104</v>
      </c>
      <c r="C176" s="182" t="s">
        <v>99</v>
      </c>
      <c r="D176" s="133">
        <v>139438.64</v>
      </c>
      <c r="E176" s="133">
        <v>287896.89</v>
      </c>
      <c r="F176" s="133">
        <v>287896.89</v>
      </c>
      <c r="G176" s="133">
        <v>310289.11</v>
      </c>
      <c r="H176" s="133">
        <v>297039.38205043063</v>
      </c>
      <c r="I176" s="133">
        <v>297039.38205043063</v>
      </c>
    </row>
    <row r="177" spans="1:9" ht="15.75">
      <c r="A177" s="180"/>
      <c r="B177" s="181" t="s">
        <v>105</v>
      </c>
      <c r="C177" s="182" t="s">
        <v>101</v>
      </c>
      <c r="D177" s="133">
        <v>21.08</v>
      </c>
      <c r="E177" s="133">
        <v>22.89</v>
      </c>
      <c r="F177" s="133">
        <v>22.89</v>
      </c>
      <c r="G177" s="133">
        <v>22.74</v>
      </c>
      <c r="H177" s="133">
        <v>30.26446485788566</v>
      </c>
      <c r="I177" s="133">
        <v>30.26446485788566</v>
      </c>
    </row>
    <row r="178" spans="1:9" ht="15.75">
      <c r="A178" s="183"/>
      <c r="B178" s="184" t="s">
        <v>106</v>
      </c>
      <c r="C178" s="185" t="s">
        <v>101</v>
      </c>
      <c r="D178" s="139">
        <v>236</v>
      </c>
      <c r="E178" s="139">
        <v>466</v>
      </c>
      <c r="F178" s="139">
        <v>487</v>
      </c>
      <c r="G178" s="139">
        <v>487</v>
      </c>
      <c r="H178" s="133">
        <v>490.5809917764731</v>
      </c>
      <c r="I178" s="133">
        <v>490.5809917764731</v>
      </c>
    </row>
    <row r="179" spans="1:9" ht="15.75">
      <c r="A179" s="123"/>
      <c r="B179" s="137" t="s">
        <v>194</v>
      </c>
      <c r="C179" s="121"/>
      <c r="D179" s="176"/>
      <c r="E179" s="176"/>
      <c r="F179" s="176"/>
      <c r="G179" s="176"/>
      <c r="H179" s="176"/>
      <c r="I179" s="176"/>
    </row>
    <row r="180" spans="1:9" ht="15.75">
      <c r="A180" s="180"/>
      <c r="B180" s="181" t="s">
        <v>103</v>
      </c>
      <c r="C180" s="182"/>
      <c r="D180" s="133"/>
      <c r="E180" s="133"/>
      <c r="F180" s="133"/>
      <c r="G180" s="133"/>
      <c r="H180" s="133"/>
      <c r="I180" s="133"/>
    </row>
    <row r="181" spans="1:9" ht="15.75">
      <c r="A181" s="180"/>
      <c r="B181" s="181" t="s">
        <v>104</v>
      </c>
      <c r="C181" s="182" t="s">
        <v>99</v>
      </c>
      <c r="D181" s="133">
        <v>207333.24</v>
      </c>
      <c r="E181" s="133">
        <v>207333.24</v>
      </c>
      <c r="F181" s="133">
        <v>214147.02</v>
      </c>
      <c r="G181" s="133">
        <v>220664.5</v>
      </c>
      <c r="H181" s="133">
        <v>270305.0939666338</v>
      </c>
      <c r="I181" s="133">
        <v>270305.0939666338</v>
      </c>
    </row>
    <row r="182" spans="1:9" ht="15.75">
      <c r="A182" s="180"/>
      <c r="B182" s="181" t="s">
        <v>105</v>
      </c>
      <c r="C182" s="182" t="s">
        <v>101</v>
      </c>
      <c r="D182" s="133">
        <v>5.34</v>
      </c>
      <c r="E182" s="133">
        <v>5.34</v>
      </c>
      <c r="F182" s="133">
        <v>9.73</v>
      </c>
      <c r="G182" s="133">
        <v>9.84</v>
      </c>
      <c r="H182" s="133">
        <v>30.264464857885653</v>
      </c>
      <c r="I182" s="133">
        <v>30.264464857885653</v>
      </c>
    </row>
    <row r="183" spans="1:9" ht="15.75">
      <c r="A183" s="183"/>
      <c r="B183" s="184" t="s">
        <v>106</v>
      </c>
      <c r="C183" s="185" t="s">
        <v>101</v>
      </c>
      <c r="D183" s="139">
        <v>324.22</v>
      </c>
      <c r="E183" s="139">
        <v>356.24</v>
      </c>
      <c r="F183" s="139">
        <v>359.97</v>
      </c>
      <c r="G183" s="139">
        <v>401.77</v>
      </c>
      <c r="H183" s="133">
        <v>490.5809917764731</v>
      </c>
      <c r="I183" s="133">
        <v>490.5809917764731</v>
      </c>
    </row>
    <row r="184" spans="1:9" ht="15.75">
      <c r="A184" s="123"/>
      <c r="B184" s="137" t="s">
        <v>195</v>
      </c>
      <c r="C184" s="121"/>
      <c r="D184" s="126"/>
      <c r="E184" s="126"/>
      <c r="F184" s="126"/>
      <c r="G184" s="126"/>
      <c r="H184" s="176"/>
      <c r="I184" s="176"/>
    </row>
    <row r="185" spans="1:9" ht="15.75">
      <c r="A185" s="180"/>
      <c r="B185" s="181" t="s">
        <v>103</v>
      </c>
      <c r="C185" s="182"/>
      <c r="D185" s="133"/>
      <c r="E185" s="133"/>
      <c r="F185" s="133"/>
      <c r="G185" s="133"/>
      <c r="H185" s="133"/>
      <c r="I185" s="133"/>
    </row>
    <row r="186" spans="1:9" ht="15.75">
      <c r="A186" s="180"/>
      <c r="B186" s="181" t="s">
        <v>104</v>
      </c>
      <c r="C186" s="182" t="s">
        <v>99</v>
      </c>
      <c r="D186" s="133">
        <v>1394274.82</v>
      </c>
      <c r="E186" s="133">
        <v>1394274.82</v>
      </c>
      <c r="F186" s="133">
        <v>1394274.82</v>
      </c>
      <c r="G186" s="133">
        <v>1452556.47</v>
      </c>
      <c r="H186" s="133">
        <v>302494.36996832234</v>
      </c>
      <c r="I186" s="133">
        <v>302494.36996832234</v>
      </c>
    </row>
    <row r="187" spans="1:9" ht="15.75">
      <c r="A187" s="180"/>
      <c r="B187" s="181" t="s">
        <v>105</v>
      </c>
      <c r="C187" s="182" t="s">
        <v>101</v>
      </c>
      <c r="D187" s="133">
        <v>270.29</v>
      </c>
      <c r="E187" s="133">
        <v>270.29</v>
      </c>
      <c r="F187" s="133">
        <v>270.29</v>
      </c>
      <c r="G187" s="133">
        <v>287.86</v>
      </c>
      <c r="H187" s="133">
        <v>30.264464857885653</v>
      </c>
      <c r="I187" s="133">
        <v>30.264464857885653</v>
      </c>
    </row>
    <row r="188" spans="1:9" ht="15.75">
      <c r="A188" s="183"/>
      <c r="B188" s="184" t="s">
        <v>106</v>
      </c>
      <c r="C188" s="185" t="s">
        <v>101</v>
      </c>
      <c r="D188" s="139">
        <v>2466.19</v>
      </c>
      <c r="E188" s="139">
        <v>2466.19</v>
      </c>
      <c r="F188" s="139">
        <v>2391.8</v>
      </c>
      <c r="G188" s="139">
        <v>2498.05</v>
      </c>
      <c r="H188" s="133">
        <v>490.5809917764732</v>
      </c>
      <c r="I188" s="133">
        <v>490.5809917764732</v>
      </c>
    </row>
    <row r="189" spans="1:9" ht="15.75">
      <c r="A189" s="123"/>
      <c r="B189" s="137" t="s">
        <v>196</v>
      </c>
      <c r="C189" s="121"/>
      <c r="D189" s="176"/>
      <c r="E189" s="176"/>
      <c r="F189" s="176"/>
      <c r="G189" s="176"/>
      <c r="H189" s="176"/>
      <c r="I189" s="176"/>
    </row>
    <row r="190" spans="1:9" ht="15.75">
      <c r="A190" s="180"/>
      <c r="B190" s="181" t="s">
        <v>103</v>
      </c>
      <c r="C190" s="182"/>
      <c r="D190" s="133"/>
      <c r="E190" s="133"/>
      <c r="F190" s="133"/>
      <c r="G190" s="133"/>
      <c r="H190" s="133"/>
      <c r="I190" s="133"/>
    </row>
    <row r="191" spans="1:9" ht="15.75">
      <c r="A191" s="180"/>
      <c r="B191" s="181" t="s">
        <v>104</v>
      </c>
      <c r="C191" s="182" t="s">
        <v>99</v>
      </c>
      <c r="D191" s="133">
        <v>207333.24</v>
      </c>
      <c r="E191" s="133">
        <v>207333.24</v>
      </c>
      <c r="F191" s="133">
        <v>214147.02</v>
      </c>
      <c r="G191" s="133">
        <v>220664.5</v>
      </c>
      <c r="H191" s="133">
        <v>285275.1107613878</v>
      </c>
      <c r="I191" s="133">
        <v>285275.1107613878</v>
      </c>
    </row>
    <row r="192" spans="1:9" ht="15.75">
      <c r="A192" s="180"/>
      <c r="B192" s="181" t="s">
        <v>105</v>
      </c>
      <c r="C192" s="182" t="s">
        <v>101</v>
      </c>
      <c r="D192" s="133">
        <v>5.34</v>
      </c>
      <c r="E192" s="133">
        <v>5.34</v>
      </c>
      <c r="F192" s="133">
        <v>9.73</v>
      </c>
      <c r="G192" s="133">
        <v>9.84</v>
      </c>
      <c r="H192" s="133">
        <v>30.264464857885653</v>
      </c>
      <c r="I192" s="133">
        <v>30.264464857885653</v>
      </c>
    </row>
    <row r="193" spans="1:9" ht="16.5" thickBot="1">
      <c r="A193" s="183"/>
      <c r="B193" s="184" t="s">
        <v>106</v>
      </c>
      <c r="C193" s="185" t="s">
        <v>101</v>
      </c>
      <c r="D193" s="139">
        <v>344.63</v>
      </c>
      <c r="E193" s="139">
        <v>344.63</v>
      </c>
      <c r="F193" s="139">
        <v>358.84</v>
      </c>
      <c r="G193" s="139">
        <v>362.31</v>
      </c>
      <c r="H193" s="133">
        <v>490.58099177647324</v>
      </c>
      <c r="I193" s="133">
        <v>490.58099177647324</v>
      </c>
    </row>
    <row r="194" spans="1:9" ht="21" thickBot="1">
      <c r="A194" s="368" t="s">
        <v>197</v>
      </c>
      <c r="B194" s="369"/>
      <c r="C194" s="369"/>
      <c r="D194" s="369"/>
      <c r="E194" s="369"/>
      <c r="F194" s="369"/>
      <c r="G194" s="369"/>
      <c r="H194" s="369"/>
      <c r="I194" s="370"/>
    </row>
    <row r="195" spans="1:9" ht="15.75">
      <c r="A195" s="404" t="s">
        <v>53</v>
      </c>
      <c r="B195" s="406" t="s">
        <v>0</v>
      </c>
      <c r="C195" s="406" t="s">
        <v>92</v>
      </c>
      <c r="D195" s="406" t="s">
        <v>93</v>
      </c>
      <c r="E195" s="406"/>
      <c r="F195" s="406" t="s">
        <v>94</v>
      </c>
      <c r="G195" s="406"/>
      <c r="H195" s="406" t="s">
        <v>95</v>
      </c>
      <c r="I195" s="408"/>
    </row>
    <row r="196" spans="1:9" ht="15.75">
      <c r="A196" s="404"/>
      <c r="B196" s="406"/>
      <c r="C196" s="406"/>
      <c r="D196" s="409">
        <v>2016</v>
      </c>
      <c r="E196" s="410"/>
      <c r="F196" s="409">
        <v>2017</v>
      </c>
      <c r="G196" s="410"/>
      <c r="H196" s="409">
        <v>2018</v>
      </c>
      <c r="I196" s="411"/>
    </row>
    <row r="197" spans="1:9" ht="15.75">
      <c r="A197" s="405"/>
      <c r="B197" s="407"/>
      <c r="C197" s="407"/>
      <c r="D197" s="154" t="s">
        <v>109</v>
      </c>
      <c r="E197" s="154" t="s">
        <v>110</v>
      </c>
      <c r="F197" s="154" t="s">
        <v>109</v>
      </c>
      <c r="G197" s="154" t="s">
        <v>110</v>
      </c>
      <c r="H197" s="154" t="s">
        <v>109</v>
      </c>
      <c r="I197" s="155" t="s">
        <v>110</v>
      </c>
    </row>
    <row r="198" spans="1:9" ht="15.75">
      <c r="A198" s="123" t="s">
        <v>2</v>
      </c>
      <c r="B198" s="124" t="s">
        <v>96</v>
      </c>
      <c r="C198" s="125"/>
      <c r="D198" s="126"/>
      <c r="E198" s="126"/>
      <c r="F198" s="126"/>
      <c r="G198" s="126"/>
      <c r="H198" s="126"/>
      <c r="I198" s="127"/>
    </row>
    <row r="199" spans="1:9" ht="15.75" hidden="1">
      <c r="A199" s="156" t="s">
        <v>4</v>
      </c>
      <c r="B199" s="157" t="s">
        <v>97</v>
      </c>
      <c r="C199" s="158"/>
      <c r="D199" s="159"/>
      <c r="E199" s="159"/>
      <c r="F199" s="159"/>
      <c r="G199" s="159"/>
      <c r="H199" s="159"/>
      <c r="I199" s="160"/>
    </row>
    <row r="200" spans="1:9" ht="78.75" hidden="1">
      <c r="A200" s="156"/>
      <c r="B200" s="157" t="s">
        <v>98</v>
      </c>
      <c r="C200" s="158" t="s">
        <v>99</v>
      </c>
      <c r="D200" s="159"/>
      <c r="E200" s="159"/>
      <c r="F200" s="159"/>
      <c r="G200" s="159"/>
      <c r="H200" s="159"/>
      <c r="I200" s="160"/>
    </row>
    <row r="201" spans="1:9" ht="94.5" hidden="1">
      <c r="A201" s="156"/>
      <c r="B201" s="157" t="s">
        <v>100</v>
      </c>
      <c r="C201" s="158" t="s">
        <v>101</v>
      </c>
      <c r="D201" s="159"/>
      <c r="E201" s="159"/>
      <c r="F201" s="159"/>
      <c r="G201" s="159"/>
      <c r="H201" s="159"/>
      <c r="I201" s="160"/>
    </row>
    <row r="202" spans="1:9" ht="15.75">
      <c r="A202" s="123" t="s">
        <v>7</v>
      </c>
      <c r="B202" s="137" t="s">
        <v>198</v>
      </c>
      <c r="C202" s="121"/>
      <c r="D202" s="126"/>
      <c r="E202" s="126"/>
      <c r="F202" s="126"/>
      <c r="G202" s="126"/>
      <c r="H202" s="126"/>
      <c r="I202" s="127"/>
    </row>
    <row r="203" spans="1:9" ht="15.75">
      <c r="A203" s="180"/>
      <c r="B203" s="181" t="s">
        <v>103</v>
      </c>
      <c r="C203" s="182"/>
      <c r="D203" s="133"/>
      <c r="E203" s="133"/>
      <c r="F203" s="133"/>
      <c r="G203" s="133"/>
      <c r="H203" s="133"/>
      <c r="I203" s="138"/>
    </row>
    <row r="204" spans="1:9" ht="15.75">
      <c r="A204" s="180"/>
      <c r="B204" s="181" t="s">
        <v>104</v>
      </c>
      <c r="C204" s="182" t="s">
        <v>99</v>
      </c>
      <c r="D204" s="133">
        <v>542261.07</v>
      </c>
      <c r="E204" s="133">
        <v>542261.07</v>
      </c>
      <c r="F204" s="133">
        <v>550293.35</v>
      </c>
      <c r="G204" s="133">
        <v>550293.35</v>
      </c>
      <c r="H204" s="133">
        <v>858804.2628363811</v>
      </c>
      <c r="I204" s="138">
        <v>858804.2628363811</v>
      </c>
    </row>
    <row r="205" spans="1:9" ht="15.75">
      <c r="A205" s="180"/>
      <c r="B205" s="181" t="s">
        <v>105</v>
      </c>
      <c r="C205" s="182" t="s">
        <v>101</v>
      </c>
      <c r="D205" s="133">
        <v>45.51</v>
      </c>
      <c r="E205" s="133">
        <v>45.51</v>
      </c>
      <c r="F205" s="133">
        <v>50.23</v>
      </c>
      <c r="G205" s="133">
        <v>50.23</v>
      </c>
      <c r="H205" s="133">
        <v>146.7484829490969</v>
      </c>
      <c r="I205" s="138">
        <v>146.7484829490969</v>
      </c>
    </row>
    <row r="206" spans="1:9" ht="15.75">
      <c r="A206" s="183"/>
      <c r="B206" s="184" t="s">
        <v>106</v>
      </c>
      <c r="C206" s="185" t="s">
        <v>101</v>
      </c>
      <c r="D206" s="139">
        <v>786.74</v>
      </c>
      <c r="E206" s="139">
        <v>786.74</v>
      </c>
      <c r="F206" s="139">
        <v>823.09</v>
      </c>
      <c r="G206" s="139">
        <v>823.09</v>
      </c>
      <c r="H206" s="139">
        <v>2116.765463142539</v>
      </c>
      <c r="I206" s="138">
        <v>2116.765463142539</v>
      </c>
    </row>
    <row r="207" spans="1:9" ht="15.75">
      <c r="A207" s="123"/>
      <c r="B207" s="137" t="s">
        <v>199</v>
      </c>
      <c r="C207" s="121"/>
      <c r="D207" s="176"/>
      <c r="E207" s="176"/>
      <c r="F207" s="176"/>
      <c r="G207" s="176"/>
      <c r="H207" s="176"/>
      <c r="I207" s="177"/>
    </row>
    <row r="208" spans="1:9" ht="15.75">
      <c r="A208" s="180"/>
      <c r="B208" s="181" t="s">
        <v>103</v>
      </c>
      <c r="C208" s="182"/>
      <c r="D208" s="133"/>
      <c r="E208" s="133"/>
      <c r="F208" s="133"/>
      <c r="G208" s="133"/>
      <c r="H208" s="133"/>
      <c r="I208" s="138"/>
    </row>
    <row r="209" spans="1:9" ht="15.75">
      <c r="A209" s="180"/>
      <c r="B209" s="181" t="s">
        <v>104</v>
      </c>
      <c r="C209" s="182" t="s">
        <v>99</v>
      </c>
      <c r="D209" s="133">
        <v>1744663.38</v>
      </c>
      <c r="E209" s="133">
        <v>1744663.38</v>
      </c>
      <c r="F209" s="133">
        <v>993777.16</v>
      </c>
      <c r="G209" s="133">
        <v>993777.16</v>
      </c>
      <c r="H209" s="133">
        <v>1911699.2185156276</v>
      </c>
      <c r="I209" s="138">
        <v>1911699.2185156276</v>
      </c>
    </row>
    <row r="210" spans="1:9" ht="15.75">
      <c r="A210" s="180"/>
      <c r="B210" s="181" t="s">
        <v>105</v>
      </c>
      <c r="C210" s="182" t="s">
        <v>101</v>
      </c>
      <c r="D210" s="133">
        <v>45.51</v>
      </c>
      <c r="E210" s="133">
        <v>45.51</v>
      </c>
      <c r="F210" s="133">
        <v>50.22</v>
      </c>
      <c r="G210" s="133">
        <v>50.22</v>
      </c>
      <c r="H210" s="133">
        <v>146.7484829490969</v>
      </c>
      <c r="I210" s="138">
        <v>146.7484829490969</v>
      </c>
    </row>
    <row r="211" spans="1:9" ht="15.75">
      <c r="A211" s="183"/>
      <c r="B211" s="184" t="s">
        <v>106</v>
      </c>
      <c r="C211" s="185" t="s">
        <v>101</v>
      </c>
      <c r="D211" s="139">
        <v>2382.93</v>
      </c>
      <c r="E211" s="139">
        <v>2382.93</v>
      </c>
      <c r="F211" s="139">
        <v>1413.37</v>
      </c>
      <c r="G211" s="139">
        <v>1413.37</v>
      </c>
      <c r="H211" s="139">
        <v>2116.765463142539</v>
      </c>
      <c r="I211" s="140">
        <v>2116.765463142539</v>
      </c>
    </row>
    <row r="212" spans="1:9" ht="15.75">
      <c r="A212" s="123"/>
      <c r="B212" s="137" t="s">
        <v>200</v>
      </c>
      <c r="C212" s="121"/>
      <c r="D212" s="176"/>
      <c r="E212" s="176"/>
      <c r="F212" s="176"/>
      <c r="G212" s="176"/>
      <c r="H212" s="176"/>
      <c r="I212" s="177"/>
    </row>
    <row r="213" spans="1:9" ht="15.75">
      <c r="A213" s="180"/>
      <c r="B213" s="181" t="s">
        <v>103</v>
      </c>
      <c r="C213" s="182"/>
      <c r="D213" s="133"/>
      <c r="E213" s="133"/>
      <c r="F213" s="133"/>
      <c r="G213" s="133"/>
      <c r="H213" s="133"/>
      <c r="I213" s="138"/>
    </row>
    <row r="214" spans="1:10" ht="15.75">
      <c r="A214" s="180"/>
      <c r="B214" s="181" t="s">
        <v>104</v>
      </c>
      <c r="C214" s="182" t="s">
        <v>99</v>
      </c>
      <c r="D214" s="133">
        <v>542261.07</v>
      </c>
      <c r="E214" s="133">
        <v>542261.07</v>
      </c>
      <c r="F214" s="133">
        <v>550293.35</v>
      </c>
      <c r="G214" s="133">
        <v>550293.35</v>
      </c>
      <c r="H214" s="133">
        <v>3199090.9843314253</v>
      </c>
      <c r="I214" s="138">
        <v>3199090.9843314253</v>
      </c>
      <c r="J214" s="186"/>
    </row>
    <row r="215" spans="1:9" ht="15.75">
      <c r="A215" s="180"/>
      <c r="B215" s="181" t="s">
        <v>105</v>
      </c>
      <c r="C215" s="182" t="s">
        <v>101</v>
      </c>
      <c r="D215" s="133">
        <v>45.51</v>
      </c>
      <c r="E215" s="133">
        <v>45.51</v>
      </c>
      <c r="F215" s="133">
        <v>50.23</v>
      </c>
      <c r="G215" s="133">
        <v>50.23</v>
      </c>
      <c r="H215" s="133">
        <v>146.7484829490969</v>
      </c>
      <c r="I215" s="138">
        <v>146.7484829490969</v>
      </c>
    </row>
    <row r="216" spans="1:9" ht="16.5" thickBot="1">
      <c r="A216" s="183"/>
      <c r="B216" s="184" t="s">
        <v>106</v>
      </c>
      <c r="C216" s="185" t="s">
        <v>101</v>
      </c>
      <c r="D216" s="139">
        <v>1230.69</v>
      </c>
      <c r="E216" s="139">
        <v>1230.69</v>
      </c>
      <c r="F216" s="139">
        <v>992.52</v>
      </c>
      <c r="G216" s="139">
        <v>992.52</v>
      </c>
      <c r="H216" s="139">
        <v>2116.765463142539</v>
      </c>
      <c r="I216" s="138">
        <v>2116.765463142539</v>
      </c>
    </row>
    <row r="217" spans="1:9" ht="21" thickBot="1">
      <c r="A217" s="368" t="s">
        <v>201</v>
      </c>
      <c r="B217" s="369"/>
      <c r="C217" s="369"/>
      <c r="D217" s="369"/>
      <c r="E217" s="369"/>
      <c r="F217" s="369"/>
      <c r="G217" s="369"/>
      <c r="H217" s="369"/>
      <c r="I217" s="370"/>
    </row>
    <row r="218" spans="1:9" ht="15.75">
      <c r="A218" s="404" t="s">
        <v>53</v>
      </c>
      <c r="B218" s="406" t="s">
        <v>0</v>
      </c>
      <c r="C218" s="406" t="s">
        <v>92</v>
      </c>
      <c r="D218" s="406" t="s">
        <v>93</v>
      </c>
      <c r="E218" s="406"/>
      <c r="F218" s="406" t="s">
        <v>94</v>
      </c>
      <c r="G218" s="406"/>
      <c r="H218" s="406" t="s">
        <v>95</v>
      </c>
      <c r="I218" s="408"/>
    </row>
    <row r="219" spans="1:9" ht="15.75">
      <c r="A219" s="404"/>
      <c r="B219" s="406"/>
      <c r="C219" s="406"/>
      <c r="D219" s="409">
        <v>2016</v>
      </c>
      <c r="E219" s="410"/>
      <c r="F219" s="409">
        <v>2017</v>
      </c>
      <c r="G219" s="410"/>
      <c r="H219" s="409">
        <v>2018</v>
      </c>
      <c r="I219" s="411"/>
    </row>
    <row r="220" spans="1:9" ht="15.75">
      <c r="A220" s="405"/>
      <c r="B220" s="407"/>
      <c r="C220" s="407"/>
      <c r="D220" s="154" t="s">
        <v>109</v>
      </c>
      <c r="E220" s="154" t="s">
        <v>110</v>
      </c>
      <c r="F220" s="154" t="s">
        <v>109</v>
      </c>
      <c r="G220" s="154" t="s">
        <v>110</v>
      </c>
      <c r="H220" s="154" t="s">
        <v>109</v>
      </c>
      <c r="I220" s="155" t="s">
        <v>110</v>
      </c>
    </row>
    <row r="221" spans="1:9" ht="15.75">
      <c r="A221" s="123" t="s">
        <v>2</v>
      </c>
      <c r="B221" s="124" t="s">
        <v>96</v>
      </c>
      <c r="C221" s="125"/>
      <c r="D221" s="126"/>
      <c r="E221" s="126"/>
      <c r="F221" s="126"/>
      <c r="G221" s="126"/>
      <c r="H221" s="126"/>
      <c r="I221" s="127"/>
    </row>
    <row r="222" spans="1:9" ht="15.75" hidden="1">
      <c r="A222" s="156" t="s">
        <v>4</v>
      </c>
      <c r="B222" s="157" t="s">
        <v>97</v>
      </c>
      <c r="C222" s="158"/>
      <c r="D222" s="159"/>
      <c r="E222" s="159"/>
      <c r="F222" s="159"/>
      <c r="G222" s="159"/>
      <c r="H222" s="159"/>
      <c r="I222" s="160"/>
    </row>
    <row r="223" spans="1:9" ht="78.75" hidden="1">
      <c r="A223" s="156"/>
      <c r="B223" s="157" t="s">
        <v>98</v>
      </c>
      <c r="C223" s="158" t="s">
        <v>99</v>
      </c>
      <c r="D223" s="159"/>
      <c r="E223" s="159"/>
      <c r="F223" s="159"/>
      <c r="G223" s="159"/>
      <c r="H223" s="159"/>
      <c r="I223" s="160"/>
    </row>
    <row r="224" spans="1:9" ht="94.5" hidden="1">
      <c r="A224" s="156"/>
      <c r="B224" s="157" t="s">
        <v>100</v>
      </c>
      <c r="C224" s="158" t="s">
        <v>101</v>
      </c>
      <c r="D224" s="159"/>
      <c r="E224" s="159"/>
      <c r="F224" s="159"/>
      <c r="G224" s="159"/>
      <c r="H224" s="159"/>
      <c r="I224" s="160"/>
    </row>
    <row r="225" spans="1:9" ht="15.75">
      <c r="A225" s="123" t="s">
        <v>7</v>
      </c>
      <c r="B225" s="124" t="s">
        <v>102</v>
      </c>
      <c r="C225" s="125"/>
      <c r="D225" s="176"/>
      <c r="E225" s="176"/>
      <c r="F225" s="176"/>
      <c r="G225" s="176"/>
      <c r="H225" s="176"/>
      <c r="I225" s="177"/>
    </row>
    <row r="226" spans="1:9" ht="15.75">
      <c r="A226" s="123"/>
      <c r="B226" s="124" t="s">
        <v>103</v>
      </c>
      <c r="C226" s="125"/>
      <c r="D226" s="176"/>
      <c r="E226" s="176"/>
      <c r="F226" s="176"/>
      <c r="G226" s="176"/>
      <c r="H226" s="176"/>
      <c r="I226" s="177"/>
    </row>
    <row r="227" spans="1:9" ht="15.75">
      <c r="A227" s="123"/>
      <c r="B227" s="124" t="s">
        <v>104</v>
      </c>
      <c r="C227" s="125" t="s">
        <v>99</v>
      </c>
      <c r="D227" s="133" t="s">
        <v>202</v>
      </c>
      <c r="E227" s="133" t="s">
        <v>202</v>
      </c>
      <c r="F227" s="133">
        <v>3714885.35</v>
      </c>
      <c r="G227" s="133">
        <v>3714885.35</v>
      </c>
      <c r="H227" s="133">
        <v>4525909.669817927</v>
      </c>
      <c r="I227" s="138">
        <v>4525909.669817927</v>
      </c>
    </row>
    <row r="228" spans="1:9" ht="15.75">
      <c r="A228" s="123"/>
      <c r="B228" s="124" t="s">
        <v>105</v>
      </c>
      <c r="C228" s="125" t="s">
        <v>101</v>
      </c>
      <c r="D228" s="133">
        <v>67.01</v>
      </c>
      <c r="E228" s="133">
        <v>67.01</v>
      </c>
      <c r="F228" s="133">
        <v>65.18</v>
      </c>
      <c r="G228" s="133">
        <v>74.94</v>
      </c>
      <c r="H228" s="133">
        <v>79.50666666666666</v>
      </c>
      <c r="I228" s="138">
        <v>79.50666666666666</v>
      </c>
    </row>
    <row r="229" spans="1:9" ht="16.5" thickBot="1">
      <c r="A229" s="130"/>
      <c r="B229" s="131" t="s">
        <v>106</v>
      </c>
      <c r="C229" s="132" t="s">
        <v>101</v>
      </c>
      <c r="D229" s="139">
        <v>2890.79</v>
      </c>
      <c r="E229" s="139">
        <v>2890.79</v>
      </c>
      <c r="F229" s="139">
        <v>6352.33</v>
      </c>
      <c r="G229" s="139">
        <v>6362.09</v>
      </c>
      <c r="H229" s="139">
        <v>7260.616676111111</v>
      </c>
      <c r="I229" s="140">
        <v>7260.616676111111</v>
      </c>
    </row>
    <row r="230" spans="1:9" ht="21" thickBot="1">
      <c r="A230" s="365" t="s">
        <v>230</v>
      </c>
      <c r="B230" s="366"/>
      <c r="C230" s="366"/>
      <c r="D230" s="366"/>
      <c r="E230" s="366"/>
      <c r="F230" s="366"/>
      <c r="G230" s="366"/>
      <c r="H230" s="366"/>
      <c r="I230" s="367"/>
    </row>
    <row r="231" spans="1:9" ht="21" thickBot="1">
      <c r="A231" s="368" t="s">
        <v>225</v>
      </c>
      <c r="B231" s="369"/>
      <c r="C231" s="369"/>
      <c r="D231" s="369"/>
      <c r="E231" s="369"/>
      <c r="F231" s="369"/>
      <c r="G231" s="369"/>
      <c r="H231" s="369"/>
      <c r="I231" s="370"/>
    </row>
    <row r="232" spans="1:9" ht="15.75" customHeight="1">
      <c r="A232" s="420" t="s">
        <v>53</v>
      </c>
      <c r="B232" s="421" t="s">
        <v>0</v>
      </c>
      <c r="C232" s="421" t="s">
        <v>92</v>
      </c>
      <c r="D232" s="421" t="s">
        <v>93</v>
      </c>
      <c r="E232" s="421"/>
      <c r="F232" s="421" t="s">
        <v>94</v>
      </c>
      <c r="G232" s="421"/>
      <c r="H232" s="421" t="s">
        <v>95</v>
      </c>
      <c r="I232" s="422"/>
    </row>
    <row r="233" spans="1:9" ht="15.75">
      <c r="A233" s="384"/>
      <c r="B233" s="387"/>
      <c r="C233" s="387"/>
      <c r="D233" s="409">
        <v>2016</v>
      </c>
      <c r="E233" s="410"/>
      <c r="F233" s="409">
        <v>2017</v>
      </c>
      <c r="G233" s="410"/>
      <c r="H233" s="409">
        <v>2018</v>
      </c>
      <c r="I233" s="411"/>
    </row>
    <row r="234" spans="1:9" ht="15.75">
      <c r="A234" s="394"/>
      <c r="B234" s="395"/>
      <c r="C234" s="395"/>
      <c r="D234" s="121" t="s">
        <v>109</v>
      </c>
      <c r="E234" s="121" t="s">
        <v>110</v>
      </c>
      <c r="F234" s="121" t="s">
        <v>109</v>
      </c>
      <c r="G234" s="121" t="s">
        <v>110</v>
      </c>
      <c r="H234" s="121" t="s">
        <v>109</v>
      </c>
      <c r="I234" s="122" t="s">
        <v>110</v>
      </c>
    </row>
    <row r="235" spans="1:9" ht="15.75">
      <c r="A235" s="201" t="s">
        <v>2</v>
      </c>
      <c r="B235" s="202" t="s">
        <v>96</v>
      </c>
      <c r="C235" s="203"/>
      <c r="D235" s="204"/>
      <c r="E235" s="204"/>
      <c r="F235" s="204"/>
      <c r="G235" s="204"/>
      <c r="H235" s="204"/>
      <c r="I235" s="205"/>
    </row>
    <row r="236" spans="1:9" ht="15.75" hidden="1">
      <c r="A236" s="201" t="s">
        <v>4</v>
      </c>
      <c r="B236" s="202" t="s">
        <v>97</v>
      </c>
      <c r="C236" s="203"/>
      <c r="D236" s="204"/>
      <c r="E236" s="204"/>
      <c r="F236" s="204"/>
      <c r="G236" s="204"/>
      <c r="H236" s="204"/>
      <c r="I236" s="205"/>
    </row>
    <row r="237" spans="1:9" ht="78.75" hidden="1">
      <c r="A237" s="201"/>
      <c r="B237" s="202" t="s">
        <v>98</v>
      </c>
      <c r="C237" s="203" t="s">
        <v>99</v>
      </c>
      <c r="D237" s="204"/>
      <c r="E237" s="204"/>
      <c r="F237" s="204"/>
      <c r="G237" s="204"/>
      <c r="H237" s="204"/>
      <c r="I237" s="205"/>
    </row>
    <row r="238" spans="1:9" ht="94.5" hidden="1">
      <c r="A238" s="201"/>
      <c r="B238" s="202" t="s">
        <v>100</v>
      </c>
      <c r="C238" s="203" t="s">
        <v>101</v>
      </c>
      <c r="D238" s="204"/>
      <c r="E238" s="204"/>
      <c r="F238" s="204"/>
      <c r="G238" s="204"/>
      <c r="H238" s="204"/>
      <c r="I238" s="205"/>
    </row>
    <row r="239" spans="1:9" ht="15.75">
      <c r="A239" s="201" t="s">
        <v>7</v>
      </c>
      <c r="B239" s="202" t="s">
        <v>102</v>
      </c>
      <c r="C239" s="203"/>
      <c r="D239" s="133"/>
      <c r="E239" s="133"/>
      <c r="F239" s="133"/>
      <c r="G239" s="133"/>
      <c r="H239" s="133"/>
      <c r="I239" s="138"/>
    </row>
    <row r="240" spans="1:9" ht="15.75">
      <c r="A240" s="201"/>
      <c r="B240" s="206" t="s">
        <v>231</v>
      </c>
      <c r="C240" s="203"/>
      <c r="D240" s="133"/>
      <c r="E240" s="133"/>
      <c r="F240" s="133"/>
      <c r="G240" s="133"/>
      <c r="H240" s="133"/>
      <c r="I240" s="138"/>
    </row>
    <row r="241" spans="1:9" ht="15.75">
      <c r="A241" s="201"/>
      <c r="B241" s="202" t="s">
        <v>103</v>
      </c>
      <c r="C241" s="203"/>
      <c r="D241" s="133"/>
      <c r="E241" s="133"/>
      <c r="F241" s="133"/>
      <c r="G241" s="133"/>
      <c r="H241" s="133"/>
      <c r="I241" s="138"/>
    </row>
    <row r="242" spans="1:9" ht="15.75">
      <c r="A242" s="201"/>
      <c r="B242" s="202" t="s">
        <v>104</v>
      </c>
      <c r="C242" s="203" t="s">
        <v>99</v>
      </c>
      <c r="D242" s="133">
        <v>172514.47</v>
      </c>
      <c r="E242" s="133">
        <v>183996.02</v>
      </c>
      <c r="F242" s="133">
        <v>183996.02</v>
      </c>
      <c r="G242" s="133">
        <v>209899.09</v>
      </c>
      <c r="H242" s="133">
        <v>243482.69664720475</v>
      </c>
      <c r="I242" s="138">
        <v>243482.69664720475</v>
      </c>
    </row>
    <row r="243" spans="1:9" ht="15.75">
      <c r="A243" s="201"/>
      <c r="B243" s="202" t="s">
        <v>105</v>
      </c>
      <c r="C243" s="203" t="s">
        <v>101</v>
      </c>
      <c r="D243" s="133">
        <v>18.31</v>
      </c>
      <c r="E243" s="133">
        <v>19.79</v>
      </c>
      <c r="F243" s="133">
        <v>19.79</v>
      </c>
      <c r="G243" s="133">
        <v>18.22</v>
      </c>
      <c r="H243" s="133">
        <v>21.741994517527576</v>
      </c>
      <c r="I243" s="138">
        <v>21.741994517527576</v>
      </c>
    </row>
    <row r="244" spans="1:9" ht="15.75">
      <c r="A244" s="207"/>
      <c r="B244" s="208" t="s">
        <v>106</v>
      </c>
      <c r="C244" s="209" t="s">
        <v>101</v>
      </c>
      <c r="D244" s="139">
        <v>258.40000000000003</v>
      </c>
      <c r="E244" s="139">
        <v>277.78000000000003</v>
      </c>
      <c r="F244" s="139">
        <v>277.78000000000003</v>
      </c>
      <c r="G244" s="139">
        <v>306.32</v>
      </c>
      <c r="H244" s="139">
        <v>365.79173213243655</v>
      </c>
      <c r="I244" s="140">
        <v>365.79173213243655</v>
      </c>
    </row>
    <row r="245" spans="1:9" ht="15.75">
      <c r="A245" s="207"/>
      <c r="B245" s="202" t="s">
        <v>232</v>
      </c>
      <c r="C245" s="209"/>
      <c r="D245" s="139"/>
      <c r="E245" s="139"/>
      <c r="F245" s="139"/>
      <c r="G245" s="139"/>
      <c r="H245" s="139"/>
      <c r="I245" s="140"/>
    </row>
    <row r="246" spans="1:9" ht="15.75">
      <c r="A246" s="207"/>
      <c r="B246" s="202" t="s">
        <v>103</v>
      </c>
      <c r="C246" s="209"/>
      <c r="D246" s="139"/>
      <c r="E246" s="139"/>
      <c r="F246" s="139"/>
      <c r="G246" s="139"/>
      <c r="H246" s="139"/>
      <c r="I246" s="140"/>
    </row>
    <row r="247" spans="1:9" ht="15.75">
      <c r="A247" s="207"/>
      <c r="B247" s="202" t="s">
        <v>104</v>
      </c>
      <c r="C247" s="203" t="s">
        <v>99</v>
      </c>
      <c r="D247" s="139"/>
      <c r="E247" s="139"/>
      <c r="F247" s="139"/>
      <c r="G247" s="139"/>
      <c r="H247" s="139">
        <v>223214.60152757957</v>
      </c>
      <c r="I247" s="140">
        <v>223214.60152757957</v>
      </c>
    </row>
    <row r="248" spans="1:9" ht="15.75">
      <c r="A248" s="207"/>
      <c r="B248" s="202" t="s">
        <v>105</v>
      </c>
      <c r="C248" s="203" t="s">
        <v>101</v>
      </c>
      <c r="D248" s="139"/>
      <c r="E248" s="139"/>
      <c r="F248" s="139"/>
      <c r="G248" s="139"/>
      <c r="H248" s="139">
        <v>21.74199400774497</v>
      </c>
      <c r="I248" s="140">
        <v>21.74199400774497</v>
      </c>
    </row>
    <row r="249" spans="1:9" ht="15.75">
      <c r="A249" s="207"/>
      <c r="B249" s="208" t="s">
        <v>106</v>
      </c>
      <c r="C249" s="209" t="s">
        <v>101</v>
      </c>
      <c r="D249" s="139"/>
      <c r="E249" s="139"/>
      <c r="F249" s="139"/>
      <c r="G249" s="139"/>
      <c r="H249" s="139">
        <v>365.79172355575076</v>
      </c>
      <c r="I249" s="140">
        <v>365.79172355575076</v>
      </c>
    </row>
    <row r="250" spans="1:9" ht="15.75">
      <c r="A250" s="201"/>
      <c r="B250" s="206" t="s">
        <v>233</v>
      </c>
      <c r="C250" s="203"/>
      <c r="D250" s="133"/>
      <c r="E250" s="133"/>
      <c r="F250" s="133"/>
      <c r="G250" s="133"/>
      <c r="H250" s="133"/>
      <c r="I250" s="138"/>
    </row>
    <row r="251" spans="1:9" ht="15.75">
      <c r="A251" s="201"/>
      <c r="B251" s="202" t="s">
        <v>103</v>
      </c>
      <c r="C251" s="203"/>
      <c r="D251" s="133"/>
      <c r="E251" s="133"/>
      <c r="F251" s="133"/>
      <c r="G251" s="133"/>
      <c r="H251" s="133"/>
      <c r="I251" s="138"/>
    </row>
    <row r="252" spans="1:9" ht="15.75">
      <c r="A252" s="201"/>
      <c r="B252" s="202" t="s">
        <v>104</v>
      </c>
      <c r="C252" s="203" t="s">
        <v>99</v>
      </c>
      <c r="D252" s="133">
        <v>946.57</v>
      </c>
      <c r="E252" s="133">
        <v>1152.96</v>
      </c>
      <c r="F252" s="133">
        <v>7318.95</v>
      </c>
      <c r="G252" s="133">
        <v>890.85</v>
      </c>
      <c r="H252" s="133"/>
      <c r="I252" s="138"/>
    </row>
    <row r="253" spans="1:9" ht="15.75">
      <c r="A253" s="201"/>
      <c r="B253" s="202" t="s">
        <v>105</v>
      </c>
      <c r="C253" s="203" t="s">
        <v>101</v>
      </c>
      <c r="D253" s="133">
        <v>4.720000000000001</v>
      </c>
      <c r="E253" s="133">
        <v>5.07</v>
      </c>
      <c r="F253" s="133">
        <v>2.72</v>
      </c>
      <c r="G253" s="133">
        <v>10.85</v>
      </c>
      <c r="H253" s="133"/>
      <c r="I253" s="138"/>
    </row>
    <row r="254" spans="1:9" ht="15.75">
      <c r="A254" s="207"/>
      <c r="B254" s="208" t="s">
        <v>106</v>
      </c>
      <c r="C254" s="209" t="s">
        <v>101</v>
      </c>
      <c r="D254" s="139">
        <v>6.14</v>
      </c>
      <c r="E254" s="133">
        <v>6.79</v>
      </c>
      <c r="F254" s="139">
        <v>12.76</v>
      </c>
      <c r="G254" s="133">
        <v>12</v>
      </c>
      <c r="H254" s="139"/>
      <c r="I254" s="140"/>
    </row>
    <row r="255" spans="1:9" ht="15.75">
      <c r="A255" s="201"/>
      <c r="B255" s="206" t="s">
        <v>234</v>
      </c>
      <c r="C255" s="203"/>
      <c r="D255" s="133"/>
      <c r="E255" s="133"/>
      <c r="F255" s="133"/>
      <c r="G255" s="133"/>
      <c r="H255" s="133"/>
      <c r="I255" s="138"/>
    </row>
    <row r="256" spans="1:9" ht="15.75">
      <c r="A256" s="201"/>
      <c r="B256" s="202" t="s">
        <v>103</v>
      </c>
      <c r="C256" s="203"/>
      <c r="D256" s="133"/>
      <c r="E256" s="133"/>
      <c r="F256" s="133"/>
      <c r="G256" s="133"/>
      <c r="H256" s="133"/>
      <c r="I256" s="138"/>
    </row>
    <row r="257" spans="1:9" ht="15.75">
      <c r="A257" s="201"/>
      <c r="B257" s="202" t="s">
        <v>104</v>
      </c>
      <c r="C257" s="203" t="s">
        <v>99</v>
      </c>
      <c r="D257" s="133">
        <v>588253.73</v>
      </c>
      <c r="E257" s="133">
        <v>587925.22</v>
      </c>
      <c r="F257" s="133">
        <v>459534.39</v>
      </c>
      <c r="G257" s="133">
        <v>502702.28</v>
      </c>
      <c r="H257" s="133"/>
      <c r="I257" s="138"/>
    </row>
    <row r="258" spans="1:9" ht="15.75">
      <c r="A258" s="201"/>
      <c r="B258" s="202" t="s">
        <v>105</v>
      </c>
      <c r="C258" s="203" t="s">
        <v>101</v>
      </c>
      <c r="D258" s="133">
        <v>54.84</v>
      </c>
      <c r="E258" s="133">
        <v>169.24</v>
      </c>
      <c r="F258" s="133">
        <v>37.45</v>
      </c>
      <c r="G258" s="133">
        <v>158.8</v>
      </c>
      <c r="H258" s="133"/>
      <c r="I258" s="138"/>
    </row>
    <row r="259" spans="1:9" ht="15.75">
      <c r="A259" s="207"/>
      <c r="B259" s="208" t="s">
        <v>106</v>
      </c>
      <c r="C259" s="209" t="s">
        <v>101</v>
      </c>
      <c r="D259" s="139">
        <v>1006.3</v>
      </c>
      <c r="E259" s="133">
        <v>1143.38</v>
      </c>
      <c r="F259" s="139">
        <v>781.45</v>
      </c>
      <c r="G259" s="133">
        <v>1016.32</v>
      </c>
      <c r="H259" s="139"/>
      <c r="I259" s="140"/>
    </row>
    <row r="260" spans="1:9" ht="15.75">
      <c r="A260" s="201"/>
      <c r="B260" s="206" t="s">
        <v>235</v>
      </c>
      <c r="C260" s="203"/>
      <c r="D260" s="133"/>
      <c r="E260" s="133"/>
      <c r="F260" s="133"/>
      <c r="G260" s="133"/>
      <c r="H260" s="133"/>
      <c r="I260" s="138"/>
    </row>
    <row r="261" spans="1:9" ht="15.75">
      <c r="A261" s="201"/>
      <c r="B261" s="202" t="s">
        <v>103</v>
      </c>
      <c r="C261" s="203"/>
      <c r="D261" s="133"/>
      <c r="E261" s="133"/>
      <c r="F261" s="133"/>
      <c r="G261" s="133"/>
      <c r="H261" s="133"/>
      <c r="I261" s="138"/>
    </row>
    <row r="262" spans="1:9" ht="15.75">
      <c r="A262" s="201"/>
      <c r="B262" s="202" t="s">
        <v>104</v>
      </c>
      <c r="C262" s="203" t="s">
        <v>99</v>
      </c>
      <c r="D262" s="133">
        <v>0</v>
      </c>
      <c r="E262" s="133">
        <v>0</v>
      </c>
      <c r="F262" s="133">
        <v>588376.51</v>
      </c>
      <c r="G262" s="133">
        <v>588376.51</v>
      </c>
      <c r="H262" s="133"/>
      <c r="I262" s="138"/>
    </row>
    <row r="263" spans="1:9" ht="15.75">
      <c r="A263" s="201"/>
      <c r="B263" s="202" t="s">
        <v>105</v>
      </c>
      <c r="C263" s="203" t="s">
        <v>101</v>
      </c>
      <c r="D263" s="133">
        <v>0</v>
      </c>
      <c r="E263" s="133">
        <v>0</v>
      </c>
      <c r="F263" s="133">
        <v>187.35</v>
      </c>
      <c r="G263" s="133">
        <v>187.89</v>
      </c>
      <c r="H263" s="133"/>
      <c r="I263" s="138"/>
    </row>
    <row r="264" spans="1:9" ht="15.75">
      <c r="A264" s="207"/>
      <c r="B264" s="208" t="s">
        <v>106</v>
      </c>
      <c r="C264" s="209" t="s">
        <v>101</v>
      </c>
      <c r="D264" s="139">
        <v>0</v>
      </c>
      <c r="E264" s="133">
        <v>0</v>
      </c>
      <c r="F264" s="139">
        <v>1742.82</v>
      </c>
      <c r="G264" s="133">
        <v>1594.01</v>
      </c>
      <c r="H264" s="139"/>
      <c r="I264" s="140"/>
    </row>
    <row r="265" spans="1:9" ht="15.75">
      <c r="A265" s="201"/>
      <c r="B265" s="206" t="s">
        <v>236</v>
      </c>
      <c r="C265" s="203"/>
      <c r="D265" s="133"/>
      <c r="E265" s="133"/>
      <c r="F265" s="133"/>
      <c r="G265" s="133"/>
      <c r="H265" s="133"/>
      <c r="I265" s="138"/>
    </row>
    <row r="266" spans="1:9" ht="15.75">
      <c r="A266" s="201"/>
      <c r="B266" s="202" t="s">
        <v>103</v>
      </c>
      <c r="C266" s="203"/>
      <c r="D266" s="133"/>
      <c r="E266" s="133"/>
      <c r="F266" s="133"/>
      <c r="G266" s="133"/>
      <c r="H266" s="133"/>
      <c r="I266" s="138"/>
    </row>
    <row r="267" spans="1:9" ht="15.75">
      <c r="A267" s="201"/>
      <c r="B267" s="202" t="s">
        <v>104</v>
      </c>
      <c r="C267" s="203" t="s">
        <v>99</v>
      </c>
      <c r="D267" s="133">
        <v>0</v>
      </c>
      <c r="E267" s="133">
        <v>0</v>
      </c>
      <c r="F267" s="133">
        <v>834010.59</v>
      </c>
      <c r="G267" s="133">
        <v>834010.59</v>
      </c>
      <c r="H267" s="133"/>
      <c r="I267" s="138"/>
    </row>
    <row r="268" spans="1:9" ht="15.75">
      <c r="A268" s="201"/>
      <c r="B268" s="202" t="s">
        <v>105</v>
      </c>
      <c r="C268" s="203" t="s">
        <v>101</v>
      </c>
      <c r="D268" s="133">
        <v>0</v>
      </c>
      <c r="E268" s="133">
        <v>0</v>
      </c>
      <c r="F268" s="133">
        <v>178.28</v>
      </c>
      <c r="G268" s="133">
        <v>149.68</v>
      </c>
      <c r="H268" s="133"/>
      <c r="I268" s="138"/>
    </row>
    <row r="269" spans="1:9" ht="15.75">
      <c r="A269" s="207"/>
      <c r="B269" s="208" t="s">
        <v>106</v>
      </c>
      <c r="C269" s="209" t="s">
        <v>101</v>
      </c>
      <c r="D269" s="139">
        <v>0</v>
      </c>
      <c r="E269" s="133">
        <v>0</v>
      </c>
      <c r="F269" s="139">
        <v>2743.62</v>
      </c>
      <c r="G269" s="133">
        <v>3118.6</v>
      </c>
      <c r="H269" s="139"/>
      <c r="I269" s="140"/>
    </row>
    <row r="270" spans="1:9" ht="15.75">
      <c r="A270" s="201"/>
      <c r="B270" s="206" t="s">
        <v>237</v>
      </c>
      <c r="C270" s="203"/>
      <c r="D270" s="133"/>
      <c r="E270" s="133"/>
      <c r="F270" s="133"/>
      <c r="G270" s="133"/>
      <c r="H270" s="133"/>
      <c r="I270" s="138"/>
    </row>
    <row r="271" spans="1:9" ht="15.75">
      <c r="A271" s="201"/>
      <c r="B271" s="202" t="s">
        <v>103</v>
      </c>
      <c r="C271" s="203"/>
      <c r="D271" s="133"/>
      <c r="E271" s="133"/>
      <c r="F271" s="133"/>
      <c r="G271" s="133"/>
      <c r="H271" s="133"/>
      <c r="I271" s="138"/>
    </row>
    <row r="272" spans="1:9" ht="15.75">
      <c r="A272" s="201"/>
      <c r="B272" s="202" t="s">
        <v>104</v>
      </c>
      <c r="C272" s="203" t="s">
        <v>99</v>
      </c>
      <c r="D272" s="133">
        <v>0</v>
      </c>
      <c r="E272" s="133">
        <v>0</v>
      </c>
      <c r="F272" s="133">
        <v>1822780.78</v>
      </c>
      <c r="G272" s="133">
        <v>1822780.78</v>
      </c>
      <c r="H272" s="133"/>
      <c r="I272" s="138"/>
    </row>
    <row r="273" spans="1:9" ht="15.75">
      <c r="A273" s="201"/>
      <c r="B273" s="202" t="s">
        <v>105</v>
      </c>
      <c r="C273" s="203" t="s">
        <v>101</v>
      </c>
      <c r="D273" s="133">
        <v>0</v>
      </c>
      <c r="E273" s="133">
        <v>0</v>
      </c>
      <c r="F273" s="133">
        <v>1.17</v>
      </c>
      <c r="G273" s="133">
        <v>1.06</v>
      </c>
      <c r="H273" s="133"/>
      <c r="I273" s="138"/>
    </row>
    <row r="274" spans="1:9" ht="15.75">
      <c r="A274" s="207"/>
      <c r="B274" s="208" t="s">
        <v>106</v>
      </c>
      <c r="C274" s="209" t="s">
        <v>101</v>
      </c>
      <c r="D274" s="139">
        <v>0</v>
      </c>
      <c r="E274" s="133">
        <v>0</v>
      </c>
      <c r="F274" s="139">
        <v>3731.81</v>
      </c>
      <c r="G274" s="133">
        <v>5228.43</v>
      </c>
      <c r="H274" s="139"/>
      <c r="I274" s="140"/>
    </row>
    <row r="275" spans="1:9" ht="15.75">
      <c r="A275" s="201"/>
      <c r="B275" s="206" t="s">
        <v>238</v>
      </c>
      <c r="C275" s="203"/>
      <c r="D275" s="133"/>
      <c r="E275" s="133"/>
      <c r="F275" s="133"/>
      <c r="G275" s="133"/>
      <c r="H275" s="133"/>
      <c r="I275" s="138"/>
    </row>
    <row r="276" spans="1:9" ht="15.75">
      <c r="A276" s="201"/>
      <c r="B276" s="202" t="s">
        <v>103</v>
      </c>
      <c r="C276" s="203"/>
      <c r="D276" s="133"/>
      <c r="E276" s="133"/>
      <c r="F276" s="133"/>
      <c r="G276" s="133"/>
      <c r="H276" s="133"/>
      <c r="I276" s="138"/>
    </row>
    <row r="277" spans="1:9" ht="15.75">
      <c r="A277" s="201"/>
      <c r="B277" s="202" t="s">
        <v>104</v>
      </c>
      <c r="C277" s="203" t="s">
        <v>99</v>
      </c>
      <c r="D277" s="133">
        <v>0</v>
      </c>
      <c r="E277" s="133">
        <v>0</v>
      </c>
      <c r="F277" s="133">
        <v>248159.9</v>
      </c>
      <c r="G277" s="133">
        <v>248159.9</v>
      </c>
      <c r="H277" s="133"/>
      <c r="I277" s="138"/>
    </row>
    <row r="278" spans="1:9" ht="15.75">
      <c r="A278" s="201"/>
      <c r="B278" s="202" t="s">
        <v>105</v>
      </c>
      <c r="C278" s="203" t="s">
        <v>101</v>
      </c>
      <c r="D278" s="133">
        <v>0</v>
      </c>
      <c r="E278" s="133">
        <v>0</v>
      </c>
      <c r="F278" s="133">
        <v>51.79</v>
      </c>
      <c r="G278" s="133">
        <v>59.02</v>
      </c>
      <c r="H278" s="133"/>
      <c r="I278" s="138"/>
    </row>
    <row r="279" spans="1:9" ht="15.75">
      <c r="A279" s="207"/>
      <c r="B279" s="208" t="s">
        <v>106</v>
      </c>
      <c r="C279" s="209" t="s">
        <v>101</v>
      </c>
      <c r="D279" s="133">
        <v>0</v>
      </c>
      <c r="E279" s="133">
        <v>0</v>
      </c>
      <c r="F279" s="133">
        <v>884.56</v>
      </c>
      <c r="G279" s="133">
        <v>963.77</v>
      </c>
      <c r="H279" s="139"/>
      <c r="I279" s="140"/>
    </row>
    <row r="280" spans="1:9" ht="15.75">
      <c r="A280" s="201"/>
      <c r="B280" s="206" t="s">
        <v>239</v>
      </c>
      <c r="C280" s="203"/>
      <c r="D280" s="133"/>
      <c r="E280" s="133"/>
      <c r="F280" s="133"/>
      <c r="G280" s="133"/>
      <c r="H280" s="133"/>
      <c r="I280" s="138"/>
    </row>
    <row r="281" spans="1:9" ht="15.75">
      <c r="A281" s="201"/>
      <c r="B281" s="202" t="s">
        <v>103</v>
      </c>
      <c r="C281" s="203"/>
      <c r="D281" s="133"/>
      <c r="E281" s="133"/>
      <c r="F281" s="133"/>
      <c r="G281" s="133"/>
      <c r="H281" s="133"/>
      <c r="I281" s="138"/>
    </row>
    <row r="282" spans="1:9" ht="15.75">
      <c r="A282" s="201"/>
      <c r="B282" s="202" t="s">
        <v>104</v>
      </c>
      <c r="C282" s="203" t="s">
        <v>99</v>
      </c>
      <c r="D282" s="133">
        <v>0</v>
      </c>
      <c r="E282" s="133">
        <v>0</v>
      </c>
      <c r="F282" s="133">
        <v>1246462.46</v>
      </c>
      <c r="G282" s="133">
        <v>1246462.46</v>
      </c>
      <c r="H282" s="133"/>
      <c r="I282" s="138"/>
    </row>
    <row r="283" spans="1:9" ht="15.75">
      <c r="A283" s="201"/>
      <c r="B283" s="202" t="s">
        <v>105</v>
      </c>
      <c r="C283" s="203" t="s">
        <v>101</v>
      </c>
      <c r="D283" s="133">
        <v>0</v>
      </c>
      <c r="E283" s="133">
        <v>0</v>
      </c>
      <c r="F283" s="133">
        <v>375.16</v>
      </c>
      <c r="G283" s="133">
        <v>339.88</v>
      </c>
      <c r="H283" s="133"/>
      <c r="I283" s="138"/>
    </row>
    <row r="284" spans="1:9" ht="15.75">
      <c r="A284" s="207"/>
      <c r="B284" s="208" t="s">
        <v>106</v>
      </c>
      <c r="C284" s="209" t="s">
        <v>101</v>
      </c>
      <c r="D284" s="133">
        <v>0</v>
      </c>
      <c r="E284" s="133">
        <v>0</v>
      </c>
      <c r="F284" s="133">
        <v>5178.46</v>
      </c>
      <c r="G284" s="133">
        <v>4189.76</v>
      </c>
      <c r="H284" s="139"/>
      <c r="I284" s="140"/>
    </row>
    <row r="285" spans="1:9" ht="15.75">
      <c r="A285" s="201"/>
      <c r="B285" s="206" t="s">
        <v>240</v>
      </c>
      <c r="C285" s="203"/>
      <c r="D285" s="133"/>
      <c r="E285" s="133"/>
      <c r="F285" s="133"/>
      <c r="G285" s="133"/>
      <c r="H285" s="133"/>
      <c r="I285" s="138"/>
    </row>
    <row r="286" spans="1:9" ht="15.75" customHeight="1">
      <c r="A286" s="201"/>
      <c r="B286" s="202" t="s">
        <v>103</v>
      </c>
      <c r="C286" s="203"/>
      <c r="D286" s="133"/>
      <c r="E286" s="133"/>
      <c r="F286" s="133"/>
      <c r="G286" s="133"/>
      <c r="H286" s="133"/>
      <c r="I286" s="138"/>
    </row>
    <row r="287" spans="1:9" ht="15.75" customHeight="1">
      <c r="A287" s="201"/>
      <c r="B287" s="202" t="s">
        <v>104</v>
      </c>
      <c r="C287" s="203" t="s">
        <v>99</v>
      </c>
      <c r="D287" s="133">
        <v>677797.52</v>
      </c>
      <c r="E287" s="133">
        <v>677797.52</v>
      </c>
      <c r="F287" s="133">
        <v>706445.4</v>
      </c>
      <c r="G287" s="133">
        <v>706445.4</v>
      </c>
      <c r="H287" s="133"/>
      <c r="I287" s="138"/>
    </row>
    <row r="288" spans="1:9" ht="15.75">
      <c r="A288" s="201"/>
      <c r="B288" s="202" t="s">
        <v>105</v>
      </c>
      <c r="C288" s="203" t="s">
        <v>101</v>
      </c>
      <c r="D288" s="133">
        <v>415.14</v>
      </c>
      <c r="E288" s="133">
        <v>295.41</v>
      </c>
      <c r="F288" s="133">
        <v>493.11</v>
      </c>
      <c r="G288" s="133">
        <v>402.72</v>
      </c>
      <c r="H288" s="133"/>
      <c r="I288" s="138"/>
    </row>
    <row r="289" spans="1:9" ht="15.75">
      <c r="A289" s="207"/>
      <c r="B289" s="208" t="s">
        <v>106</v>
      </c>
      <c r="C289" s="209" t="s">
        <v>101</v>
      </c>
      <c r="D289" s="139">
        <v>2818.91</v>
      </c>
      <c r="E289" s="139">
        <v>2611</v>
      </c>
      <c r="F289" s="139">
        <v>2840.97</v>
      </c>
      <c r="G289" s="139">
        <v>3177.33</v>
      </c>
      <c r="H289" s="139"/>
      <c r="I289" s="140"/>
    </row>
    <row r="290" spans="1:9" ht="15.75">
      <c r="A290" s="201"/>
      <c r="B290" s="206" t="s">
        <v>241</v>
      </c>
      <c r="C290" s="203"/>
      <c r="D290" s="133"/>
      <c r="E290" s="133"/>
      <c r="F290" s="133"/>
      <c r="G290" s="133"/>
      <c r="H290" s="133"/>
      <c r="I290" s="138"/>
    </row>
    <row r="291" spans="1:9" ht="20.25" customHeight="1">
      <c r="A291" s="201"/>
      <c r="B291" s="202" t="s">
        <v>103</v>
      </c>
      <c r="C291" s="203"/>
      <c r="D291" s="133"/>
      <c r="E291" s="133"/>
      <c r="F291" s="133"/>
      <c r="G291" s="133"/>
      <c r="H291" s="133"/>
      <c r="I291" s="138"/>
    </row>
    <row r="292" spans="1:9" ht="19.5" customHeight="1">
      <c r="A292" s="201"/>
      <c r="B292" s="202" t="s">
        <v>104</v>
      </c>
      <c r="C292" s="203" t="s">
        <v>99</v>
      </c>
      <c r="D292" s="133">
        <v>28.84</v>
      </c>
      <c r="E292" s="133">
        <v>56380.4</v>
      </c>
      <c r="F292" s="133">
        <v>158175.32</v>
      </c>
      <c r="G292" s="133">
        <v>156378.1</v>
      </c>
      <c r="H292" s="133"/>
      <c r="I292" s="138"/>
    </row>
    <row r="293" spans="1:9" ht="15.75" customHeight="1">
      <c r="A293" s="201"/>
      <c r="B293" s="202" t="s">
        <v>105</v>
      </c>
      <c r="C293" s="203" t="s">
        <v>101</v>
      </c>
      <c r="D293" s="133">
        <v>0.12000000000000001</v>
      </c>
      <c r="E293" s="133">
        <v>96.02</v>
      </c>
      <c r="F293" s="133">
        <v>24.89</v>
      </c>
      <c r="G293" s="133">
        <v>187.59</v>
      </c>
      <c r="H293" s="133"/>
      <c r="I293" s="138"/>
    </row>
    <row r="294" spans="1:9" ht="15.75">
      <c r="A294" s="207"/>
      <c r="B294" s="208" t="s">
        <v>106</v>
      </c>
      <c r="C294" s="209" t="s">
        <v>101</v>
      </c>
      <c r="D294" s="139">
        <v>0.18000000000000002</v>
      </c>
      <c r="E294" s="139">
        <v>204.91</v>
      </c>
      <c r="F294" s="139">
        <v>385.89</v>
      </c>
      <c r="G294" s="139">
        <v>489.89</v>
      </c>
      <c r="H294" s="139"/>
      <c r="I294" s="140"/>
    </row>
    <row r="295" spans="1:9" ht="15.75">
      <c r="A295" s="201"/>
      <c r="B295" s="206" t="s">
        <v>242</v>
      </c>
      <c r="C295" s="203"/>
      <c r="D295" s="133"/>
      <c r="E295" s="133"/>
      <c r="F295" s="133"/>
      <c r="G295" s="133"/>
      <c r="H295" s="133"/>
      <c r="I295" s="138"/>
    </row>
    <row r="296" spans="1:9" ht="15.75">
      <c r="A296" s="201"/>
      <c r="B296" s="202" t="s">
        <v>103</v>
      </c>
      <c r="C296" s="203"/>
      <c r="D296" s="133"/>
      <c r="E296" s="133"/>
      <c r="F296" s="133"/>
      <c r="G296" s="133"/>
      <c r="H296" s="133"/>
      <c r="I296" s="138"/>
    </row>
    <row r="297" spans="1:9" ht="15.75">
      <c r="A297" s="201"/>
      <c r="B297" s="202" t="s">
        <v>104</v>
      </c>
      <c r="C297" s="203" t="s">
        <v>99</v>
      </c>
      <c r="D297" s="133">
        <v>0</v>
      </c>
      <c r="E297" s="133">
        <v>0</v>
      </c>
      <c r="F297" s="133">
        <v>24981782.5</v>
      </c>
      <c r="G297" s="133">
        <v>25164222</v>
      </c>
      <c r="H297" s="133"/>
      <c r="I297" s="138"/>
    </row>
    <row r="298" spans="1:9" ht="15.75">
      <c r="A298" s="201"/>
      <c r="B298" s="202" t="s">
        <v>105</v>
      </c>
      <c r="C298" s="203" t="s">
        <v>101</v>
      </c>
      <c r="D298" s="133">
        <v>0</v>
      </c>
      <c r="E298" s="133">
        <v>0</v>
      </c>
      <c r="F298" s="133">
        <v>800</v>
      </c>
      <c r="G298" s="133">
        <v>800</v>
      </c>
      <c r="H298" s="133"/>
      <c r="I298" s="138"/>
    </row>
    <row r="299" spans="1:9" ht="15.75" customHeight="1">
      <c r="A299" s="207"/>
      <c r="B299" s="208" t="s">
        <v>106</v>
      </c>
      <c r="C299" s="209" t="s">
        <v>101</v>
      </c>
      <c r="D299" s="133">
        <v>0</v>
      </c>
      <c r="E299" s="133">
        <v>0</v>
      </c>
      <c r="F299" s="139">
        <v>37051.45</v>
      </c>
      <c r="G299" s="139">
        <v>103267.14</v>
      </c>
      <c r="H299" s="139"/>
      <c r="I299" s="140"/>
    </row>
    <row r="300" spans="1:9" ht="15.75" customHeight="1">
      <c r="A300" s="201"/>
      <c r="B300" s="206" t="s">
        <v>243</v>
      </c>
      <c r="C300" s="203"/>
      <c r="D300" s="133"/>
      <c r="E300" s="133"/>
      <c r="F300" s="133"/>
      <c r="G300" s="133"/>
      <c r="H300" s="133"/>
      <c r="I300" s="138"/>
    </row>
    <row r="301" spans="1:9" ht="15.75">
      <c r="A301" s="201"/>
      <c r="B301" s="202" t="s">
        <v>103</v>
      </c>
      <c r="C301" s="203"/>
      <c r="D301" s="133"/>
      <c r="E301" s="133"/>
      <c r="F301" s="133"/>
      <c r="G301" s="133"/>
      <c r="H301" s="133"/>
      <c r="I301" s="138"/>
    </row>
    <row r="302" spans="1:9" ht="15.75">
      <c r="A302" s="201"/>
      <c r="B302" s="202" t="s">
        <v>104</v>
      </c>
      <c r="C302" s="203" t="s">
        <v>99</v>
      </c>
      <c r="D302" s="133">
        <v>105301.90000000001</v>
      </c>
      <c r="E302" s="133">
        <v>105301.90000000001</v>
      </c>
      <c r="F302" s="133">
        <v>106241.03</v>
      </c>
      <c r="G302" s="133">
        <v>106241.03</v>
      </c>
      <c r="H302" s="133"/>
      <c r="I302" s="138"/>
    </row>
    <row r="303" spans="1:9" ht="15.75">
      <c r="A303" s="201"/>
      <c r="B303" s="202" t="s">
        <v>105</v>
      </c>
      <c r="C303" s="203" t="s">
        <v>101</v>
      </c>
      <c r="D303" s="133">
        <v>149.88000000000002</v>
      </c>
      <c r="E303" s="133">
        <v>148.45</v>
      </c>
      <c r="F303" s="133">
        <v>167.82</v>
      </c>
      <c r="G303" s="133">
        <v>165.93</v>
      </c>
      <c r="H303" s="133"/>
      <c r="I303" s="138"/>
    </row>
    <row r="304" spans="1:9" ht="19.5" customHeight="1">
      <c r="A304" s="207"/>
      <c r="B304" s="208" t="s">
        <v>106</v>
      </c>
      <c r="C304" s="209" t="s">
        <v>101</v>
      </c>
      <c r="D304" s="139">
        <v>350.74</v>
      </c>
      <c r="E304" s="139">
        <v>349.31</v>
      </c>
      <c r="F304" s="139">
        <v>412.42</v>
      </c>
      <c r="G304" s="139">
        <v>407.72</v>
      </c>
      <c r="H304" s="139"/>
      <c r="I304" s="140"/>
    </row>
    <row r="305" spans="1:9" ht="18" customHeight="1">
      <c r="A305" s="201"/>
      <c r="B305" s="206" t="s">
        <v>244</v>
      </c>
      <c r="C305" s="203"/>
      <c r="D305" s="133"/>
      <c r="E305" s="133"/>
      <c r="F305" s="133"/>
      <c r="G305" s="133"/>
      <c r="H305" s="133"/>
      <c r="I305" s="138"/>
    </row>
    <row r="306" spans="1:9" ht="15.75" customHeight="1">
      <c r="A306" s="201"/>
      <c r="B306" s="202" t="s">
        <v>103</v>
      </c>
      <c r="C306" s="203"/>
      <c r="D306" s="133"/>
      <c r="E306" s="133"/>
      <c r="F306" s="133"/>
      <c r="G306" s="133"/>
      <c r="H306" s="133"/>
      <c r="I306" s="138"/>
    </row>
    <row r="307" spans="1:9" ht="15.75">
      <c r="A307" s="201"/>
      <c r="B307" s="202" t="s">
        <v>104</v>
      </c>
      <c r="C307" s="203" t="s">
        <v>99</v>
      </c>
      <c r="D307" s="133">
        <v>1105050.6700000002</v>
      </c>
      <c r="E307" s="133">
        <v>1105050.6700000002</v>
      </c>
      <c r="F307" s="133">
        <v>931550.74</v>
      </c>
      <c r="G307" s="133">
        <v>931550.74</v>
      </c>
      <c r="H307" s="133"/>
      <c r="I307" s="138"/>
    </row>
    <row r="308" spans="1:9" ht="15.75">
      <c r="A308" s="201"/>
      <c r="B308" s="202" t="s">
        <v>105</v>
      </c>
      <c r="C308" s="203" t="s">
        <v>101</v>
      </c>
      <c r="D308" s="133">
        <v>411.16</v>
      </c>
      <c r="E308" s="133">
        <v>394.07</v>
      </c>
      <c r="F308" s="133">
        <v>422.93</v>
      </c>
      <c r="G308" s="133">
        <v>406.41</v>
      </c>
      <c r="H308" s="133"/>
      <c r="I308" s="138"/>
    </row>
    <row r="309" spans="1:9" ht="15.75">
      <c r="A309" s="207"/>
      <c r="B309" s="208" t="s">
        <v>106</v>
      </c>
      <c r="C309" s="209" t="s">
        <v>101</v>
      </c>
      <c r="D309" s="139">
        <v>4010.4800000000005</v>
      </c>
      <c r="E309" s="139">
        <v>4393.29</v>
      </c>
      <c r="F309" s="139">
        <v>3457.54</v>
      </c>
      <c r="G309" s="139">
        <v>3778.19</v>
      </c>
      <c r="H309" s="139"/>
      <c r="I309" s="140"/>
    </row>
    <row r="310" spans="1:9" ht="15.75">
      <c r="A310" s="207"/>
      <c r="B310" s="206" t="s">
        <v>245</v>
      </c>
      <c r="C310" s="209"/>
      <c r="D310" s="133"/>
      <c r="E310" s="133"/>
      <c r="F310" s="133"/>
      <c r="G310" s="133"/>
      <c r="H310" s="139"/>
      <c r="I310" s="140"/>
    </row>
    <row r="311" spans="1:9" ht="15.75">
      <c r="A311" s="207"/>
      <c r="B311" s="202" t="s">
        <v>103</v>
      </c>
      <c r="C311" s="209"/>
      <c r="D311" s="133"/>
      <c r="E311" s="133"/>
      <c r="F311" s="133"/>
      <c r="G311" s="133"/>
      <c r="H311" s="139"/>
      <c r="I311" s="140"/>
    </row>
    <row r="312" spans="1:9" ht="15.75">
      <c r="A312" s="207"/>
      <c r="B312" s="202" t="s">
        <v>104</v>
      </c>
      <c r="C312" s="203" t="s">
        <v>99</v>
      </c>
      <c r="D312" s="133">
        <v>252777.25</v>
      </c>
      <c r="E312" s="133">
        <v>252777.25</v>
      </c>
      <c r="F312" s="133">
        <v>272626.44</v>
      </c>
      <c r="G312" s="133">
        <v>272626.44</v>
      </c>
      <c r="H312" s="139"/>
      <c r="I312" s="140"/>
    </row>
    <row r="313" spans="1:9" ht="15.75">
      <c r="A313" s="207"/>
      <c r="B313" s="202" t="s">
        <v>105</v>
      </c>
      <c r="C313" s="203" t="s">
        <v>101</v>
      </c>
      <c r="D313" s="133">
        <v>23.810000000000002</v>
      </c>
      <c r="E313" s="133">
        <v>21.84</v>
      </c>
      <c r="F313" s="133">
        <v>21.18</v>
      </c>
      <c r="G313" s="133">
        <v>22.2</v>
      </c>
      <c r="H313" s="139"/>
      <c r="I313" s="140"/>
    </row>
    <row r="314" spans="1:9" ht="15.75">
      <c r="A314" s="207"/>
      <c r="B314" s="208" t="s">
        <v>106</v>
      </c>
      <c r="C314" s="209" t="s">
        <v>101</v>
      </c>
      <c r="D314" s="133">
        <v>795.12</v>
      </c>
      <c r="E314" s="133">
        <v>763.79</v>
      </c>
      <c r="F314" s="133">
        <v>853.53</v>
      </c>
      <c r="G314" s="133">
        <v>822.87</v>
      </c>
      <c r="H314" s="139"/>
      <c r="I314" s="140"/>
    </row>
    <row r="315" spans="1:9" ht="15.75">
      <c r="A315" s="207"/>
      <c r="B315" s="210" t="s">
        <v>246</v>
      </c>
      <c r="C315" s="209"/>
      <c r="D315" s="211"/>
      <c r="E315" s="211"/>
      <c r="F315" s="211"/>
      <c r="G315" s="211"/>
      <c r="H315" s="139"/>
      <c r="I315" s="140"/>
    </row>
    <row r="316" spans="1:9" ht="15.75">
      <c r="A316" s="207"/>
      <c r="B316" s="202" t="s">
        <v>103</v>
      </c>
      <c r="C316" s="209"/>
      <c r="D316" s="211"/>
      <c r="E316" s="211"/>
      <c r="F316" s="211"/>
      <c r="G316" s="211"/>
      <c r="H316" s="139"/>
      <c r="I316" s="140"/>
    </row>
    <row r="317" spans="1:9" ht="15.75">
      <c r="A317" s="207"/>
      <c r="B317" s="202" t="s">
        <v>104</v>
      </c>
      <c r="C317" s="203" t="s">
        <v>99</v>
      </c>
      <c r="D317" s="211">
        <v>153490.59</v>
      </c>
      <c r="E317" s="211">
        <v>153490.59</v>
      </c>
      <c r="F317" s="211">
        <v>160620.46</v>
      </c>
      <c r="G317" s="211">
        <v>160620.46</v>
      </c>
      <c r="H317" s="139"/>
      <c r="I317" s="140"/>
    </row>
    <row r="318" spans="1:9" ht="15.75">
      <c r="A318" s="207"/>
      <c r="B318" s="202" t="s">
        <v>105</v>
      </c>
      <c r="C318" s="203" t="s">
        <v>101</v>
      </c>
      <c r="D318" s="211">
        <v>149.29</v>
      </c>
      <c r="E318" s="211">
        <v>142.43</v>
      </c>
      <c r="F318" s="211">
        <v>153.76</v>
      </c>
      <c r="G318" s="211">
        <v>146.7</v>
      </c>
      <c r="H318" s="139"/>
      <c r="I318" s="140"/>
    </row>
    <row r="319" spans="1:9" ht="15.75">
      <c r="A319" s="207"/>
      <c r="B319" s="208" t="s">
        <v>106</v>
      </c>
      <c r="C319" s="209" t="s">
        <v>101</v>
      </c>
      <c r="D319" s="211">
        <v>6088.41</v>
      </c>
      <c r="E319" s="211">
        <v>6551.13</v>
      </c>
      <c r="F319" s="211">
        <v>772.81</v>
      </c>
      <c r="G319" s="211">
        <v>814.47</v>
      </c>
      <c r="H319" s="139"/>
      <c r="I319" s="140"/>
    </row>
    <row r="320" spans="1:9" ht="15.75">
      <c r="A320" s="207"/>
      <c r="B320" s="210" t="s">
        <v>247</v>
      </c>
      <c r="C320" s="209"/>
      <c r="D320" s="211"/>
      <c r="E320" s="211"/>
      <c r="F320" s="211"/>
      <c r="G320" s="211"/>
      <c r="H320" s="139"/>
      <c r="I320" s="140"/>
    </row>
    <row r="321" spans="1:9" ht="15.75">
      <c r="A321" s="207"/>
      <c r="B321" s="202" t="s">
        <v>103</v>
      </c>
      <c r="C321" s="209"/>
      <c r="D321" s="211"/>
      <c r="E321" s="211"/>
      <c r="F321" s="211"/>
      <c r="G321" s="211"/>
      <c r="H321" s="139"/>
      <c r="I321" s="140"/>
    </row>
    <row r="322" spans="1:9" ht="15.75">
      <c r="A322" s="207"/>
      <c r="B322" s="202" t="s">
        <v>104</v>
      </c>
      <c r="C322" s="203" t="s">
        <v>99</v>
      </c>
      <c r="D322" s="211">
        <v>1137410.6099999999</v>
      </c>
      <c r="E322" s="211">
        <v>1137410.6099999999</v>
      </c>
      <c r="F322" s="211">
        <v>1545869.29</v>
      </c>
      <c r="G322" s="211">
        <v>1655910.6</v>
      </c>
      <c r="H322" s="139"/>
      <c r="I322" s="140"/>
    </row>
    <row r="323" spans="1:9" ht="15.75">
      <c r="A323" s="207"/>
      <c r="B323" s="202" t="s">
        <v>105</v>
      </c>
      <c r="C323" s="203" t="s">
        <v>101</v>
      </c>
      <c r="D323" s="211">
        <v>284.16999999999996</v>
      </c>
      <c r="E323" s="211">
        <v>239.3</v>
      </c>
      <c r="F323" s="211">
        <v>348.64</v>
      </c>
      <c r="G323" s="211">
        <v>365.25</v>
      </c>
      <c r="H323" s="139"/>
      <c r="I323" s="140"/>
    </row>
    <row r="324" spans="1:9" ht="15.75">
      <c r="A324" s="201"/>
      <c r="B324" s="202" t="s">
        <v>106</v>
      </c>
      <c r="C324" s="203" t="s">
        <v>101</v>
      </c>
      <c r="D324" s="133">
        <v>4397.610000000001</v>
      </c>
      <c r="E324" s="133">
        <v>4030.8</v>
      </c>
      <c r="F324" s="133">
        <v>5740.3</v>
      </c>
      <c r="G324" s="133">
        <v>5982.21</v>
      </c>
      <c r="H324" s="133"/>
      <c r="I324" s="138"/>
    </row>
    <row r="325" spans="1:9" ht="15.75">
      <c r="A325" s="207"/>
      <c r="B325" s="206" t="s">
        <v>261</v>
      </c>
      <c r="C325" s="209"/>
      <c r="D325" s="211"/>
      <c r="E325" s="211"/>
      <c r="F325" s="211"/>
      <c r="G325" s="211"/>
      <c r="H325" s="139"/>
      <c r="I325" s="140"/>
    </row>
    <row r="326" spans="1:9" ht="15.75">
      <c r="A326" s="207"/>
      <c r="B326" s="202" t="s">
        <v>103</v>
      </c>
      <c r="C326" s="209"/>
      <c r="D326" s="211"/>
      <c r="E326" s="211"/>
      <c r="F326" s="211"/>
      <c r="G326" s="211"/>
      <c r="H326" s="133"/>
      <c r="I326" s="133"/>
    </row>
    <row r="327" spans="1:9" ht="15.75">
      <c r="A327" s="207"/>
      <c r="B327" s="202" t="s">
        <v>104</v>
      </c>
      <c r="C327" s="203" t="s">
        <v>99</v>
      </c>
      <c r="D327" s="211">
        <v>115166.3</v>
      </c>
      <c r="E327" s="211">
        <v>115166.3</v>
      </c>
      <c r="F327" s="211">
        <v>115166.3</v>
      </c>
      <c r="G327" s="211">
        <v>115166.3</v>
      </c>
      <c r="H327" s="133">
        <v>89852.19</v>
      </c>
      <c r="I327" s="133">
        <v>89852.19</v>
      </c>
    </row>
    <row r="328" spans="1:9" ht="15.75">
      <c r="A328" s="207"/>
      <c r="B328" s="202" t="s">
        <v>105</v>
      </c>
      <c r="C328" s="203" t="s">
        <v>101</v>
      </c>
      <c r="D328" s="211">
        <v>2122.31</v>
      </c>
      <c r="E328" s="211">
        <v>2122.31</v>
      </c>
      <c r="F328" s="211">
        <v>2122.31</v>
      </c>
      <c r="G328" s="211">
        <v>2122.31</v>
      </c>
      <c r="H328" s="133">
        <v>2301.83</v>
      </c>
      <c r="I328" s="133">
        <v>2301.83</v>
      </c>
    </row>
    <row r="329" spans="1:9" ht="15.75">
      <c r="A329" s="201"/>
      <c r="B329" s="202" t="s">
        <v>106</v>
      </c>
      <c r="C329" s="203" t="s">
        <v>101</v>
      </c>
      <c r="D329" s="133"/>
      <c r="E329" s="133"/>
      <c r="F329" s="133"/>
      <c r="G329" s="133"/>
      <c r="H329" s="133"/>
      <c r="I329" s="138"/>
    </row>
    <row r="330" spans="1:9" ht="16.5" customHeight="1" thickBot="1">
      <c r="A330" s="412" t="s">
        <v>248</v>
      </c>
      <c r="B330" s="413"/>
      <c r="C330" s="413"/>
      <c r="D330" s="413"/>
      <c r="E330" s="413"/>
      <c r="F330" s="413"/>
      <c r="G330" s="413"/>
      <c r="H330" s="413"/>
      <c r="I330" s="414"/>
    </row>
    <row r="331" spans="1:9" ht="16.5" customHeight="1" thickBot="1">
      <c r="A331" s="365" t="s">
        <v>249</v>
      </c>
      <c r="B331" s="366"/>
      <c r="C331" s="366"/>
      <c r="D331" s="366"/>
      <c r="E331" s="366"/>
      <c r="F331" s="366"/>
      <c r="G331" s="366"/>
      <c r="H331" s="366"/>
      <c r="I331" s="367"/>
    </row>
    <row r="332" spans="1:9" ht="21" thickBot="1">
      <c r="A332" s="368" t="s">
        <v>250</v>
      </c>
      <c r="B332" s="369"/>
      <c r="C332" s="369"/>
      <c r="D332" s="369"/>
      <c r="E332" s="369"/>
      <c r="F332" s="369"/>
      <c r="G332" s="369"/>
      <c r="H332" s="369"/>
      <c r="I332" s="370"/>
    </row>
    <row r="333" spans="1:9" ht="15.75">
      <c r="A333" s="404" t="s">
        <v>53</v>
      </c>
      <c r="B333" s="406" t="s">
        <v>0</v>
      </c>
      <c r="C333" s="406" t="s">
        <v>92</v>
      </c>
      <c r="D333" s="406" t="s">
        <v>93</v>
      </c>
      <c r="E333" s="406"/>
      <c r="F333" s="406" t="s">
        <v>94</v>
      </c>
      <c r="G333" s="406"/>
      <c r="H333" s="406" t="s">
        <v>95</v>
      </c>
      <c r="I333" s="408"/>
    </row>
    <row r="334" spans="1:9" ht="15.75">
      <c r="A334" s="404"/>
      <c r="B334" s="406"/>
      <c r="C334" s="406"/>
      <c r="D334" s="409">
        <v>2016</v>
      </c>
      <c r="E334" s="410"/>
      <c r="F334" s="409">
        <v>2017</v>
      </c>
      <c r="G334" s="410"/>
      <c r="H334" s="409">
        <v>2018</v>
      </c>
      <c r="I334" s="411"/>
    </row>
    <row r="335" spans="1:9" ht="15.75">
      <c r="A335" s="405"/>
      <c r="B335" s="407"/>
      <c r="C335" s="407"/>
      <c r="D335" s="154" t="s">
        <v>109</v>
      </c>
      <c r="E335" s="154" t="s">
        <v>110</v>
      </c>
      <c r="F335" s="154" t="s">
        <v>109</v>
      </c>
      <c r="G335" s="154" t="s">
        <v>110</v>
      </c>
      <c r="H335" s="154" t="s">
        <v>109</v>
      </c>
      <c r="I335" s="155" t="s">
        <v>110</v>
      </c>
    </row>
    <row r="336" spans="1:9" s="217" customFormat="1" ht="15.75">
      <c r="A336" s="212" t="s">
        <v>2</v>
      </c>
      <c r="B336" s="213" t="s">
        <v>96</v>
      </c>
      <c r="C336" s="214"/>
      <c r="D336" s="215"/>
      <c r="E336" s="215"/>
      <c r="F336" s="215"/>
      <c r="G336" s="215"/>
      <c r="H336" s="215"/>
      <c r="I336" s="216"/>
    </row>
    <row r="337" spans="1:9" s="217" customFormat="1" ht="15.75" hidden="1">
      <c r="A337" s="218" t="s">
        <v>4</v>
      </c>
      <c r="B337" s="219" t="s">
        <v>97</v>
      </c>
      <c r="C337" s="220"/>
      <c r="D337" s="221"/>
      <c r="E337" s="221"/>
      <c r="F337" s="221"/>
      <c r="G337" s="221"/>
      <c r="H337" s="221"/>
      <c r="I337" s="222"/>
    </row>
    <row r="338" spans="1:9" s="217" customFormat="1" ht="78.75" hidden="1">
      <c r="A338" s="218"/>
      <c r="B338" s="219" t="s">
        <v>98</v>
      </c>
      <c r="C338" s="220" t="s">
        <v>99</v>
      </c>
      <c r="D338" s="221"/>
      <c r="E338" s="221"/>
      <c r="F338" s="221"/>
      <c r="G338" s="221"/>
      <c r="H338" s="221"/>
      <c r="I338" s="222"/>
    </row>
    <row r="339" spans="1:9" s="217" customFormat="1" ht="94.5" hidden="1">
      <c r="A339" s="218"/>
      <c r="B339" s="219" t="s">
        <v>100</v>
      </c>
      <c r="C339" s="220" t="s">
        <v>101</v>
      </c>
      <c r="D339" s="221"/>
      <c r="E339" s="221"/>
      <c r="F339" s="221"/>
      <c r="G339" s="221"/>
      <c r="H339" s="221"/>
      <c r="I339" s="222"/>
    </row>
    <row r="340" spans="1:9" s="217" customFormat="1" ht="15.75">
      <c r="A340" s="212" t="s">
        <v>7</v>
      </c>
      <c r="B340" s="213" t="s">
        <v>102</v>
      </c>
      <c r="C340" s="214"/>
      <c r="D340" s="215"/>
      <c r="E340" s="215"/>
      <c r="F340" s="215"/>
      <c r="G340" s="215"/>
      <c r="H340" s="215"/>
      <c r="I340" s="216"/>
    </row>
    <row r="341" spans="1:9" s="217" customFormat="1" ht="15.75">
      <c r="A341" s="212"/>
      <c r="B341" s="213" t="s">
        <v>103</v>
      </c>
      <c r="C341" s="214"/>
      <c r="D341" s="215"/>
      <c r="E341" s="215"/>
      <c r="F341" s="215"/>
      <c r="G341" s="215"/>
      <c r="H341" s="215"/>
      <c r="I341" s="216"/>
    </row>
    <row r="342" spans="1:9" s="217" customFormat="1" ht="15.75">
      <c r="A342" s="212"/>
      <c r="B342" s="213" t="s">
        <v>104</v>
      </c>
      <c r="C342" s="214" t="s">
        <v>99</v>
      </c>
      <c r="D342" s="103">
        <v>152378.04</v>
      </c>
      <c r="E342" s="103">
        <v>152378.04</v>
      </c>
      <c r="F342" s="103">
        <v>144710.78</v>
      </c>
      <c r="G342" s="103">
        <v>144710.78</v>
      </c>
      <c r="H342" s="103">
        <v>185937.82852719922</v>
      </c>
      <c r="I342" s="104">
        <v>185937.82852719922</v>
      </c>
    </row>
    <row r="343" spans="1:9" s="217" customFormat="1" ht="15.75">
      <c r="A343" s="212"/>
      <c r="B343" s="213" t="s">
        <v>105</v>
      </c>
      <c r="C343" s="214" t="s">
        <v>101</v>
      </c>
      <c r="D343" s="103">
        <v>51.94</v>
      </c>
      <c r="E343" s="103">
        <v>51.94</v>
      </c>
      <c r="F343" s="103">
        <v>55.21</v>
      </c>
      <c r="G343" s="103">
        <v>55.21</v>
      </c>
      <c r="H343" s="103">
        <v>58.13413217093841</v>
      </c>
      <c r="I343" s="104">
        <v>58.13413217093841</v>
      </c>
    </row>
    <row r="344" spans="1:9" s="217" customFormat="1" ht="16.5" thickBot="1">
      <c r="A344" s="223"/>
      <c r="B344" s="224" t="s">
        <v>106</v>
      </c>
      <c r="C344" s="225" t="s">
        <v>101</v>
      </c>
      <c r="D344" s="226">
        <v>573.17</v>
      </c>
      <c r="E344" s="226">
        <v>573.17</v>
      </c>
      <c r="F344" s="226">
        <v>531.36</v>
      </c>
      <c r="G344" s="226">
        <v>531.36</v>
      </c>
      <c r="H344" s="226">
        <v>703.0519013639534</v>
      </c>
      <c r="I344" s="227">
        <v>703.0519013639534</v>
      </c>
    </row>
    <row r="345" spans="1:9" s="217" customFormat="1" ht="21" thickBot="1">
      <c r="A345" s="368" t="s">
        <v>251</v>
      </c>
      <c r="B345" s="369"/>
      <c r="C345" s="369"/>
      <c r="D345" s="369"/>
      <c r="E345" s="369"/>
      <c r="F345" s="369"/>
      <c r="G345" s="369"/>
      <c r="H345" s="369"/>
      <c r="I345" s="370"/>
    </row>
    <row r="346" spans="1:9" s="217" customFormat="1" ht="15.75">
      <c r="A346" s="396" t="s">
        <v>53</v>
      </c>
      <c r="B346" s="398" t="s">
        <v>0</v>
      </c>
      <c r="C346" s="398" t="s">
        <v>92</v>
      </c>
      <c r="D346" s="398" t="s">
        <v>93</v>
      </c>
      <c r="E346" s="398"/>
      <c r="F346" s="398" t="s">
        <v>94</v>
      </c>
      <c r="G346" s="398"/>
      <c r="H346" s="398" t="s">
        <v>95</v>
      </c>
      <c r="I346" s="400"/>
    </row>
    <row r="347" spans="1:9" s="217" customFormat="1" ht="15.75">
      <c r="A347" s="396"/>
      <c r="B347" s="398"/>
      <c r="C347" s="398"/>
      <c r="D347" s="401">
        <v>2016</v>
      </c>
      <c r="E347" s="402"/>
      <c r="F347" s="401">
        <v>2017</v>
      </c>
      <c r="G347" s="402"/>
      <c r="H347" s="401">
        <v>2018</v>
      </c>
      <c r="I347" s="403"/>
    </row>
    <row r="348" spans="1:9" s="217" customFormat="1" ht="15.75">
      <c r="A348" s="397"/>
      <c r="B348" s="399"/>
      <c r="C348" s="399"/>
      <c r="D348" s="228" t="s">
        <v>109</v>
      </c>
      <c r="E348" s="228" t="s">
        <v>110</v>
      </c>
      <c r="F348" s="228" t="s">
        <v>109</v>
      </c>
      <c r="G348" s="228" t="s">
        <v>110</v>
      </c>
      <c r="H348" s="228" t="s">
        <v>109</v>
      </c>
      <c r="I348" s="229" t="s">
        <v>110</v>
      </c>
    </row>
    <row r="349" spans="1:9" s="217" customFormat="1" ht="15.75">
      <c r="A349" s="212" t="s">
        <v>2</v>
      </c>
      <c r="B349" s="213" t="s">
        <v>96</v>
      </c>
      <c r="C349" s="214"/>
      <c r="D349" s="215"/>
      <c r="E349" s="215"/>
      <c r="F349" s="215"/>
      <c r="G349" s="215"/>
      <c r="H349" s="215"/>
      <c r="I349" s="216"/>
    </row>
    <row r="350" spans="1:9" s="217" customFormat="1" ht="15.75" hidden="1">
      <c r="A350" s="218" t="s">
        <v>4</v>
      </c>
      <c r="B350" s="219" t="s">
        <v>97</v>
      </c>
      <c r="C350" s="220"/>
      <c r="D350" s="221"/>
      <c r="E350" s="221"/>
      <c r="F350" s="221"/>
      <c r="G350" s="221"/>
      <c r="H350" s="221"/>
      <c r="I350" s="222"/>
    </row>
    <row r="351" spans="1:9" s="217" customFormat="1" ht="78.75" hidden="1">
      <c r="A351" s="218"/>
      <c r="B351" s="219" t="s">
        <v>98</v>
      </c>
      <c r="C351" s="220" t="s">
        <v>99</v>
      </c>
      <c r="D351" s="221"/>
      <c r="E351" s="221"/>
      <c r="F351" s="221"/>
      <c r="G351" s="221"/>
      <c r="H351" s="221"/>
      <c r="I351" s="222"/>
    </row>
    <row r="352" spans="1:9" s="217" customFormat="1" ht="94.5" hidden="1">
      <c r="A352" s="218"/>
      <c r="B352" s="219" t="s">
        <v>100</v>
      </c>
      <c r="C352" s="220" t="s">
        <v>101</v>
      </c>
      <c r="D352" s="221"/>
      <c r="E352" s="221"/>
      <c r="F352" s="221"/>
      <c r="G352" s="221"/>
      <c r="H352" s="221"/>
      <c r="I352" s="222"/>
    </row>
    <row r="353" spans="1:9" s="217" customFormat="1" ht="15.75">
      <c r="A353" s="212" t="s">
        <v>7</v>
      </c>
      <c r="B353" s="213" t="s">
        <v>102</v>
      </c>
      <c r="C353" s="214"/>
      <c r="D353" s="215"/>
      <c r="E353" s="215"/>
      <c r="F353" s="215"/>
      <c r="G353" s="215"/>
      <c r="H353" s="215"/>
      <c r="I353" s="216"/>
    </row>
    <row r="354" spans="1:9" s="217" customFormat="1" ht="15.75">
      <c r="A354" s="212"/>
      <c r="B354" s="213" t="s">
        <v>103</v>
      </c>
      <c r="C354" s="214"/>
      <c r="D354" s="215"/>
      <c r="E354" s="215"/>
      <c r="F354" s="215"/>
      <c r="G354" s="215"/>
      <c r="H354" s="215"/>
      <c r="I354" s="216"/>
    </row>
    <row r="355" spans="1:9" s="217" customFormat="1" ht="15.75">
      <c r="A355" s="212"/>
      <c r="B355" s="213" t="s">
        <v>104</v>
      </c>
      <c r="C355" s="214" t="s">
        <v>99</v>
      </c>
      <c r="D355" s="103">
        <v>1029722.16</v>
      </c>
      <c r="E355" s="103">
        <v>1082491.77</v>
      </c>
      <c r="F355" s="103">
        <v>1082491.77</v>
      </c>
      <c r="G355" s="103">
        <v>1933407.46</v>
      </c>
      <c r="H355" s="103">
        <v>1032011.5114622681</v>
      </c>
      <c r="I355" s="104">
        <v>1032011.5114622681</v>
      </c>
    </row>
    <row r="356" spans="1:9" s="217" customFormat="1" ht="15.75">
      <c r="A356" s="212"/>
      <c r="B356" s="213" t="s">
        <v>105</v>
      </c>
      <c r="C356" s="214" t="s">
        <v>101</v>
      </c>
      <c r="D356" s="103">
        <v>39.89</v>
      </c>
      <c r="E356" s="103">
        <v>111.45</v>
      </c>
      <c r="F356" s="103">
        <v>49.41</v>
      </c>
      <c r="G356" s="103">
        <v>49.48</v>
      </c>
      <c r="H356" s="103">
        <v>62.80715247988995</v>
      </c>
      <c r="I356" s="104">
        <v>62.80715247988995</v>
      </c>
    </row>
    <row r="357" spans="1:9" s="217" customFormat="1" ht="16.5" thickBot="1">
      <c r="A357" s="223"/>
      <c r="B357" s="224" t="s">
        <v>106</v>
      </c>
      <c r="C357" s="225" t="s">
        <v>101</v>
      </c>
      <c r="D357" s="226">
        <v>2526.04</v>
      </c>
      <c r="E357" s="226">
        <v>2383.41</v>
      </c>
      <c r="F357" s="226">
        <v>2127.03</v>
      </c>
      <c r="G357" s="226">
        <v>3761.9</v>
      </c>
      <c r="H357" s="226">
        <v>2085.0409209848076</v>
      </c>
      <c r="I357" s="227">
        <v>2085.0409209848076</v>
      </c>
    </row>
    <row r="358" spans="1:9" s="217" customFormat="1" ht="21" thickBot="1">
      <c r="A358" s="368" t="s">
        <v>252</v>
      </c>
      <c r="B358" s="369"/>
      <c r="C358" s="369"/>
      <c r="D358" s="369"/>
      <c r="E358" s="369"/>
      <c r="F358" s="369"/>
      <c r="G358" s="369"/>
      <c r="H358" s="369"/>
      <c r="I358" s="370"/>
    </row>
    <row r="359" spans="1:9" s="217" customFormat="1" ht="15.75">
      <c r="A359" s="396" t="s">
        <v>53</v>
      </c>
      <c r="B359" s="398" t="s">
        <v>0</v>
      </c>
      <c r="C359" s="398" t="s">
        <v>92</v>
      </c>
      <c r="D359" s="398" t="s">
        <v>93</v>
      </c>
      <c r="E359" s="398"/>
      <c r="F359" s="398" t="s">
        <v>94</v>
      </c>
      <c r="G359" s="398"/>
      <c r="H359" s="398" t="s">
        <v>95</v>
      </c>
      <c r="I359" s="400"/>
    </row>
    <row r="360" spans="1:9" s="217" customFormat="1" ht="15.75">
      <c r="A360" s="396"/>
      <c r="B360" s="398"/>
      <c r="C360" s="398"/>
      <c r="D360" s="401">
        <v>2016</v>
      </c>
      <c r="E360" s="402"/>
      <c r="F360" s="401">
        <v>2017</v>
      </c>
      <c r="G360" s="402"/>
      <c r="H360" s="401">
        <v>2018</v>
      </c>
      <c r="I360" s="403"/>
    </row>
    <row r="361" spans="1:9" s="217" customFormat="1" ht="15.75">
      <c r="A361" s="397"/>
      <c r="B361" s="399"/>
      <c r="C361" s="399"/>
      <c r="D361" s="228" t="s">
        <v>109</v>
      </c>
      <c r="E361" s="228" t="s">
        <v>110</v>
      </c>
      <c r="F361" s="228" t="s">
        <v>109</v>
      </c>
      <c r="G361" s="228" t="s">
        <v>110</v>
      </c>
      <c r="H361" s="228" t="s">
        <v>109</v>
      </c>
      <c r="I361" s="229" t="s">
        <v>110</v>
      </c>
    </row>
    <row r="362" spans="1:9" s="217" customFormat="1" ht="15.75">
      <c r="A362" s="212" t="s">
        <v>2</v>
      </c>
      <c r="B362" s="213" t="s">
        <v>96</v>
      </c>
      <c r="C362" s="214"/>
      <c r="D362" s="168"/>
      <c r="E362" s="168"/>
      <c r="F362" s="168"/>
      <c r="G362" s="168"/>
      <c r="H362" s="168"/>
      <c r="I362" s="169"/>
    </row>
    <row r="363" spans="1:9" s="217" customFormat="1" ht="15.75" hidden="1">
      <c r="A363" s="218" t="s">
        <v>4</v>
      </c>
      <c r="B363" s="219" t="s">
        <v>97</v>
      </c>
      <c r="C363" s="220"/>
      <c r="D363" s="230"/>
      <c r="E363" s="230"/>
      <c r="F363" s="230"/>
      <c r="G363" s="230"/>
      <c r="H363" s="230"/>
      <c r="I363" s="231"/>
    </row>
    <row r="364" spans="1:9" s="217" customFormat="1" ht="78.75" hidden="1">
      <c r="A364" s="218"/>
      <c r="B364" s="219" t="s">
        <v>98</v>
      </c>
      <c r="C364" s="220" t="s">
        <v>99</v>
      </c>
      <c r="D364" s="230"/>
      <c r="E364" s="230"/>
      <c r="F364" s="230"/>
      <c r="G364" s="230"/>
      <c r="H364" s="230"/>
      <c r="I364" s="231"/>
    </row>
    <row r="365" spans="1:9" s="217" customFormat="1" ht="94.5" hidden="1">
      <c r="A365" s="218"/>
      <c r="B365" s="219" t="s">
        <v>100</v>
      </c>
      <c r="C365" s="220" t="s">
        <v>101</v>
      </c>
      <c r="D365" s="230"/>
      <c r="E365" s="230"/>
      <c r="F365" s="230"/>
      <c r="G365" s="230"/>
      <c r="H365" s="230"/>
      <c r="I365" s="231"/>
    </row>
    <row r="366" spans="1:9" s="217" customFormat="1" ht="15.75">
      <c r="A366" s="212" t="s">
        <v>7</v>
      </c>
      <c r="B366" s="213" t="s">
        <v>102</v>
      </c>
      <c r="C366" s="214"/>
      <c r="D366" s="168"/>
      <c r="E366" s="168"/>
      <c r="F366" s="168"/>
      <c r="G366" s="168"/>
      <c r="H366" s="168"/>
      <c r="I366" s="169"/>
    </row>
    <row r="367" spans="1:9" s="217" customFormat="1" ht="15.75">
      <c r="A367" s="232"/>
      <c r="B367" s="233" t="s">
        <v>103</v>
      </c>
      <c r="C367" s="234"/>
      <c r="D367" s="103"/>
      <c r="E367" s="103"/>
      <c r="F367" s="103"/>
      <c r="G367" s="103"/>
      <c r="H367" s="103"/>
      <c r="I367" s="104"/>
    </row>
    <row r="368" spans="1:9" s="217" customFormat="1" ht="15.75">
      <c r="A368" s="232"/>
      <c r="B368" s="233" t="s">
        <v>104</v>
      </c>
      <c r="C368" s="234" t="s">
        <v>99</v>
      </c>
      <c r="D368" s="103">
        <v>57780.42</v>
      </c>
      <c r="E368" s="103">
        <v>64753.49</v>
      </c>
      <c r="F368" s="103">
        <v>43708.19</v>
      </c>
      <c r="G368" s="103">
        <v>40291.51</v>
      </c>
      <c r="H368" s="103">
        <v>41584.72076715253</v>
      </c>
      <c r="I368" s="104">
        <v>41584.72076715253</v>
      </c>
    </row>
    <row r="369" spans="1:9" s="217" customFormat="1" ht="15.75">
      <c r="A369" s="232"/>
      <c r="B369" s="233" t="s">
        <v>105</v>
      </c>
      <c r="C369" s="234" t="s">
        <v>101</v>
      </c>
      <c r="D369" s="103">
        <v>30</v>
      </c>
      <c r="E369" s="103">
        <v>30</v>
      </c>
      <c r="F369" s="103">
        <v>44.65</v>
      </c>
      <c r="G369" s="103">
        <v>46.23</v>
      </c>
      <c r="H369" s="103">
        <v>3.1554955594609564</v>
      </c>
      <c r="I369" s="104">
        <v>3.1554955594609564</v>
      </c>
    </row>
    <row r="370" spans="1:9" s="217" customFormat="1" ht="16.5" thickBot="1">
      <c r="A370" s="235"/>
      <c r="B370" s="236" t="s">
        <v>106</v>
      </c>
      <c r="C370" s="237" t="s">
        <v>101</v>
      </c>
      <c r="D370" s="226">
        <v>168.87</v>
      </c>
      <c r="E370" s="226">
        <v>165.76</v>
      </c>
      <c r="F370" s="226">
        <v>128.54</v>
      </c>
      <c r="G370" s="226">
        <v>123.6</v>
      </c>
      <c r="H370" s="226">
        <v>84.64101834508985</v>
      </c>
      <c r="I370" s="227">
        <v>84.64101834508985</v>
      </c>
    </row>
    <row r="371" spans="1:9" s="217" customFormat="1" ht="21" thickBot="1">
      <c r="A371" s="368" t="s">
        <v>344</v>
      </c>
      <c r="B371" s="369"/>
      <c r="C371" s="369"/>
      <c r="D371" s="369"/>
      <c r="E371" s="369"/>
      <c r="F371" s="369"/>
      <c r="G371" s="369"/>
      <c r="H371" s="369"/>
      <c r="I371" s="370"/>
    </row>
    <row r="372" spans="1:9" s="217" customFormat="1" ht="15.75">
      <c r="A372" s="396" t="s">
        <v>53</v>
      </c>
      <c r="B372" s="398" t="s">
        <v>0</v>
      </c>
      <c r="C372" s="398" t="s">
        <v>92</v>
      </c>
      <c r="D372" s="398" t="s">
        <v>93</v>
      </c>
      <c r="E372" s="398"/>
      <c r="F372" s="398" t="s">
        <v>94</v>
      </c>
      <c r="G372" s="398"/>
      <c r="H372" s="398" t="s">
        <v>95</v>
      </c>
      <c r="I372" s="400"/>
    </row>
    <row r="373" spans="1:9" s="217" customFormat="1" ht="15.75">
      <c r="A373" s="396"/>
      <c r="B373" s="398"/>
      <c r="C373" s="398"/>
      <c r="D373" s="401">
        <v>2016</v>
      </c>
      <c r="E373" s="402"/>
      <c r="F373" s="401">
        <v>2017</v>
      </c>
      <c r="G373" s="402"/>
      <c r="H373" s="401">
        <v>2018</v>
      </c>
      <c r="I373" s="403"/>
    </row>
    <row r="374" spans="1:9" s="217" customFormat="1" ht="15.75">
      <c r="A374" s="397"/>
      <c r="B374" s="399"/>
      <c r="C374" s="399"/>
      <c r="D374" s="228" t="s">
        <v>109</v>
      </c>
      <c r="E374" s="228" t="s">
        <v>110</v>
      </c>
      <c r="F374" s="228" t="s">
        <v>109</v>
      </c>
      <c r="G374" s="228" t="s">
        <v>110</v>
      </c>
      <c r="H374" s="228" t="s">
        <v>109</v>
      </c>
      <c r="I374" s="229" t="s">
        <v>110</v>
      </c>
    </row>
    <row r="375" spans="1:9" s="217" customFormat="1" ht="15.75">
      <c r="A375" s="212" t="s">
        <v>2</v>
      </c>
      <c r="B375" s="213" t="s">
        <v>96</v>
      </c>
      <c r="C375" s="214"/>
      <c r="D375" s="168"/>
      <c r="E375" s="168"/>
      <c r="F375" s="168"/>
      <c r="G375" s="168"/>
      <c r="H375" s="168"/>
      <c r="I375" s="169"/>
    </row>
    <row r="376" spans="1:9" s="217" customFormat="1" ht="15.75" hidden="1">
      <c r="A376" s="218" t="s">
        <v>4</v>
      </c>
      <c r="B376" s="219" t="s">
        <v>97</v>
      </c>
      <c r="C376" s="220"/>
      <c r="D376" s="230"/>
      <c r="E376" s="230"/>
      <c r="F376" s="230"/>
      <c r="G376" s="230"/>
      <c r="H376" s="230"/>
      <c r="I376" s="231"/>
    </row>
    <row r="377" spans="1:9" s="217" customFormat="1" ht="78.75" hidden="1">
      <c r="A377" s="218"/>
      <c r="B377" s="219" t="s">
        <v>98</v>
      </c>
      <c r="C377" s="220" t="s">
        <v>99</v>
      </c>
      <c r="D377" s="230"/>
      <c r="E377" s="230"/>
      <c r="F377" s="230"/>
      <c r="G377" s="230"/>
      <c r="H377" s="230"/>
      <c r="I377" s="231"/>
    </row>
    <row r="378" spans="1:9" s="217" customFormat="1" ht="94.5" hidden="1">
      <c r="A378" s="218"/>
      <c r="B378" s="219" t="s">
        <v>100</v>
      </c>
      <c r="C378" s="220" t="s">
        <v>101</v>
      </c>
      <c r="D378" s="230"/>
      <c r="E378" s="230"/>
      <c r="F378" s="230"/>
      <c r="G378" s="230"/>
      <c r="H378" s="230"/>
      <c r="I378" s="231"/>
    </row>
    <row r="379" spans="1:9" s="217" customFormat="1" ht="15.75">
      <c r="A379" s="212" t="s">
        <v>7</v>
      </c>
      <c r="B379" s="213" t="s">
        <v>102</v>
      </c>
      <c r="C379" s="214"/>
      <c r="D379" s="168"/>
      <c r="E379" s="168"/>
      <c r="F379" s="168"/>
      <c r="G379" s="168"/>
      <c r="H379" s="168"/>
      <c r="I379" s="169"/>
    </row>
    <row r="380" spans="1:9" s="217" customFormat="1" ht="15.75">
      <c r="A380" s="232"/>
      <c r="B380" s="233" t="s">
        <v>103</v>
      </c>
      <c r="C380" s="234"/>
      <c r="D380" s="103"/>
      <c r="E380" s="103"/>
      <c r="F380" s="103"/>
      <c r="G380" s="103"/>
      <c r="H380" s="103"/>
      <c r="I380" s="104"/>
    </row>
    <row r="381" spans="1:9" s="217" customFormat="1" ht="15.75">
      <c r="A381" s="232"/>
      <c r="B381" s="233" t="s">
        <v>104</v>
      </c>
      <c r="C381" s="234" t="s">
        <v>99</v>
      </c>
      <c r="D381" s="103"/>
      <c r="E381" s="103"/>
      <c r="F381" s="103">
        <v>144982.97</v>
      </c>
      <c r="G381" s="103">
        <v>144982.97</v>
      </c>
      <c r="H381" s="103">
        <v>1249027.3711634174</v>
      </c>
      <c r="I381" s="104">
        <v>1249027.3711634174</v>
      </c>
    </row>
    <row r="382" spans="1:9" s="217" customFormat="1" ht="15.75">
      <c r="A382" s="232"/>
      <c r="B382" s="233" t="s">
        <v>105</v>
      </c>
      <c r="C382" s="234" t="s">
        <v>101</v>
      </c>
      <c r="D382" s="103"/>
      <c r="E382" s="103"/>
      <c r="F382" s="103">
        <v>47.4</v>
      </c>
      <c r="G382" s="103">
        <v>47.4</v>
      </c>
      <c r="H382" s="103">
        <v>46.374259386469696</v>
      </c>
      <c r="I382" s="104">
        <v>46.374259386469696</v>
      </c>
    </row>
    <row r="383" spans="1:9" s="217" customFormat="1" ht="16.5" thickBot="1">
      <c r="A383" s="235"/>
      <c r="B383" s="236" t="s">
        <v>106</v>
      </c>
      <c r="C383" s="237" t="s">
        <v>101</v>
      </c>
      <c r="D383" s="226"/>
      <c r="E383" s="226"/>
      <c r="F383" s="226">
        <v>1200.79</v>
      </c>
      <c r="G383" s="226">
        <v>1200.79</v>
      </c>
      <c r="H383" s="226">
        <v>2380.201080500485</v>
      </c>
      <c r="I383" s="227">
        <v>2380.201080500485</v>
      </c>
    </row>
    <row r="384" spans="1:9" ht="15.75" customHeight="1" thickBot="1">
      <c r="A384" s="365" t="s">
        <v>256</v>
      </c>
      <c r="B384" s="366"/>
      <c r="C384" s="366"/>
      <c r="D384" s="366"/>
      <c r="E384" s="366"/>
      <c r="F384" s="366"/>
      <c r="G384" s="366"/>
      <c r="H384" s="366"/>
      <c r="I384" s="367"/>
    </row>
    <row r="385" spans="1:9" ht="15.75" customHeight="1" thickBot="1">
      <c r="A385" s="368" t="s">
        <v>254</v>
      </c>
      <c r="B385" s="369"/>
      <c r="C385" s="369"/>
      <c r="D385" s="369"/>
      <c r="E385" s="369"/>
      <c r="F385" s="369"/>
      <c r="G385" s="369"/>
      <c r="H385" s="369"/>
      <c r="I385" s="370"/>
    </row>
    <row r="386" spans="1:9" ht="15.75">
      <c r="A386" s="404" t="s">
        <v>53</v>
      </c>
      <c r="B386" s="406" t="s">
        <v>0</v>
      </c>
      <c r="C386" s="406" t="s">
        <v>92</v>
      </c>
      <c r="D386" s="417" t="s">
        <v>93</v>
      </c>
      <c r="E386" s="418"/>
      <c r="F386" s="417" t="s">
        <v>94</v>
      </c>
      <c r="G386" s="418"/>
      <c r="H386" s="417" t="s">
        <v>95</v>
      </c>
      <c r="I386" s="419"/>
    </row>
    <row r="387" spans="1:9" ht="15.75">
      <c r="A387" s="404"/>
      <c r="B387" s="406"/>
      <c r="C387" s="406"/>
      <c r="D387" s="409">
        <v>2016</v>
      </c>
      <c r="E387" s="410"/>
      <c r="F387" s="409">
        <v>2017</v>
      </c>
      <c r="G387" s="410"/>
      <c r="H387" s="409">
        <v>2018</v>
      </c>
      <c r="I387" s="411"/>
    </row>
    <row r="388" spans="1:9" ht="15.75">
      <c r="A388" s="405"/>
      <c r="B388" s="407"/>
      <c r="C388" s="407"/>
      <c r="D388" s="154" t="s">
        <v>109</v>
      </c>
      <c r="E388" s="154" t="s">
        <v>110</v>
      </c>
      <c r="F388" s="154" t="s">
        <v>109</v>
      </c>
      <c r="G388" s="154" t="s">
        <v>110</v>
      </c>
      <c r="H388" s="154" t="s">
        <v>109</v>
      </c>
      <c r="I388" s="155" t="s">
        <v>110</v>
      </c>
    </row>
    <row r="389" spans="1:9" ht="15.75">
      <c r="A389" s="123" t="s">
        <v>2</v>
      </c>
      <c r="B389" s="124" t="s">
        <v>96</v>
      </c>
      <c r="C389" s="125"/>
      <c r="D389" s="126"/>
      <c r="E389" s="126"/>
      <c r="F389" s="126"/>
      <c r="G389" s="126"/>
      <c r="H389" s="126"/>
      <c r="I389" s="127"/>
    </row>
    <row r="390" spans="1:9" ht="15.75">
      <c r="A390" s="156" t="s">
        <v>4</v>
      </c>
      <c r="B390" s="157" t="s">
        <v>97</v>
      </c>
      <c r="C390" s="158"/>
      <c r="D390" s="159"/>
      <c r="E390" s="159"/>
      <c r="F390" s="159"/>
      <c r="G390" s="159"/>
      <c r="H390" s="159"/>
      <c r="I390" s="160"/>
    </row>
    <row r="391" spans="1:9" ht="78.75" hidden="1">
      <c r="A391" s="156"/>
      <c r="B391" s="157" t="s">
        <v>98</v>
      </c>
      <c r="C391" s="158" t="s">
        <v>99</v>
      </c>
      <c r="D391" s="159"/>
      <c r="E391" s="159"/>
      <c r="F391" s="159"/>
      <c r="G391" s="159"/>
      <c r="H391" s="159"/>
      <c r="I391" s="160"/>
    </row>
    <row r="392" spans="1:9" ht="94.5" hidden="1">
      <c r="A392" s="156"/>
      <c r="B392" s="157" t="s">
        <v>100</v>
      </c>
      <c r="C392" s="158" t="s">
        <v>101</v>
      </c>
      <c r="D392" s="159"/>
      <c r="E392" s="159"/>
      <c r="F392" s="159"/>
      <c r="G392" s="159"/>
      <c r="H392" s="159"/>
      <c r="I392" s="160"/>
    </row>
    <row r="393" spans="1:9" ht="15.75" hidden="1">
      <c r="A393" s="123" t="s">
        <v>7</v>
      </c>
      <c r="B393" s="124" t="s">
        <v>102</v>
      </c>
      <c r="C393" s="125"/>
      <c r="D393" s="126"/>
      <c r="E393" s="126"/>
      <c r="F393" s="126"/>
      <c r="G393" s="126"/>
      <c r="H393" s="126"/>
      <c r="I393" s="127"/>
    </row>
    <row r="394" spans="1:9" ht="15.75">
      <c r="A394" s="123"/>
      <c r="B394" s="124" t="s">
        <v>103</v>
      </c>
      <c r="C394" s="125"/>
      <c r="D394" s="126"/>
      <c r="E394" s="126"/>
      <c r="F394" s="126"/>
      <c r="G394" s="126"/>
      <c r="H394" s="126"/>
      <c r="I394" s="127"/>
    </row>
    <row r="395" spans="1:9" ht="15.75">
      <c r="A395" s="123"/>
      <c r="B395" s="124" t="s">
        <v>104</v>
      </c>
      <c r="C395" s="125" t="s">
        <v>99</v>
      </c>
      <c r="D395" s="133">
        <v>4319797</v>
      </c>
      <c r="E395" s="133">
        <v>4105236</v>
      </c>
      <c r="F395" s="133">
        <v>4105236</v>
      </c>
      <c r="G395" s="133">
        <v>4965103</v>
      </c>
      <c r="H395" s="133">
        <v>4965103</v>
      </c>
      <c r="I395" s="138">
        <v>5165786.47</v>
      </c>
    </row>
    <row r="396" spans="1:9" ht="15.75">
      <c r="A396" s="123"/>
      <c r="B396" s="124" t="s">
        <v>105</v>
      </c>
      <c r="C396" s="125" t="s">
        <v>101</v>
      </c>
      <c r="D396" s="133">
        <v>577</v>
      </c>
      <c r="E396" s="133">
        <v>526</v>
      </c>
      <c r="F396" s="133">
        <v>526</v>
      </c>
      <c r="G396" s="133">
        <v>571</v>
      </c>
      <c r="H396" s="133">
        <v>571</v>
      </c>
      <c r="I396" s="138">
        <v>623</v>
      </c>
    </row>
    <row r="397" spans="1:9" ht="16.5" thickBot="1">
      <c r="A397" s="130"/>
      <c r="B397" s="131" t="s">
        <v>106</v>
      </c>
      <c r="C397" s="132" t="s">
        <v>101</v>
      </c>
      <c r="D397" s="139">
        <v>7995</v>
      </c>
      <c r="E397" s="139">
        <v>7572</v>
      </c>
      <c r="F397" s="139">
        <v>7572</v>
      </c>
      <c r="G397" s="139">
        <v>8169</v>
      </c>
      <c r="H397" s="139">
        <v>8169</v>
      </c>
      <c r="I397" s="140">
        <v>8948.1</v>
      </c>
    </row>
    <row r="398" spans="1:9" ht="21" thickBot="1">
      <c r="A398" s="368" t="s">
        <v>345</v>
      </c>
      <c r="B398" s="369"/>
      <c r="C398" s="369"/>
      <c r="D398" s="369"/>
      <c r="E398" s="369"/>
      <c r="F398" s="369"/>
      <c r="G398" s="369"/>
      <c r="H398" s="369"/>
      <c r="I398" s="370"/>
    </row>
    <row r="399" spans="1:9" s="1" customFormat="1" ht="15.75" customHeight="1">
      <c r="A399" s="384" t="s">
        <v>53</v>
      </c>
      <c r="B399" s="387" t="s">
        <v>0</v>
      </c>
      <c r="C399" s="387" t="s">
        <v>92</v>
      </c>
      <c r="D399" s="388" t="s">
        <v>93</v>
      </c>
      <c r="E399" s="389"/>
      <c r="F399" s="388" t="s">
        <v>94</v>
      </c>
      <c r="G399" s="389"/>
      <c r="H399" s="388" t="s">
        <v>95</v>
      </c>
      <c r="I399" s="390"/>
    </row>
    <row r="400" spans="1:9" s="1" customFormat="1" ht="41.25" customHeight="1">
      <c r="A400" s="384"/>
      <c r="B400" s="387"/>
      <c r="C400" s="387"/>
      <c r="D400" s="391">
        <v>2016</v>
      </c>
      <c r="E400" s="392"/>
      <c r="F400" s="391">
        <v>2017</v>
      </c>
      <c r="G400" s="392"/>
      <c r="H400" s="391">
        <v>2018</v>
      </c>
      <c r="I400" s="393"/>
    </row>
    <row r="401" spans="1:9" s="1" customFormat="1" ht="15.75">
      <c r="A401" s="394"/>
      <c r="B401" s="395"/>
      <c r="C401" s="395"/>
      <c r="D401" s="121" t="s">
        <v>109</v>
      </c>
      <c r="E401" s="121" t="s">
        <v>110</v>
      </c>
      <c r="F401" s="121" t="s">
        <v>109</v>
      </c>
      <c r="G401" s="121" t="s">
        <v>110</v>
      </c>
      <c r="H401" s="121" t="s">
        <v>109</v>
      </c>
      <c r="I401" s="122" t="s">
        <v>110</v>
      </c>
    </row>
    <row r="402" spans="1:9" s="1" customFormat="1" ht="15.75">
      <c r="A402" s="123" t="s">
        <v>2</v>
      </c>
      <c r="B402" s="124" t="s">
        <v>96</v>
      </c>
      <c r="C402" s="125"/>
      <c r="D402" s="126"/>
      <c r="E402" s="126"/>
      <c r="F402" s="126"/>
      <c r="G402" s="126"/>
      <c r="H402" s="126"/>
      <c r="I402" s="127"/>
    </row>
    <row r="403" spans="1:9" s="1" customFormat="1" ht="15.75">
      <c r="A403" s="123" t="s">
        <v>4</v>
      </c>
      <c r="B403" s="124" t="s">
        <v>97</v>
      </c>
      <c r="C403" s="125"/>
      <c r="D403" s="126"/>
      <c r="E403" s="126"/>
      <c r="F403" s="126"/>
      <c r="G403" s="126"/>
      <c r="H403" s="126"/>
      <c r="I403" s="127"/>
    </row>
    <row r="404" spans="1:9" s="1" customFormat="1" ht="78.75" customHeight="1" hidden="1">
      <c r="A404" s="123"/>
      <c r="B404" s="124" t="s">
        <v>98</v>
      </c>
      <c r="C404" s="125" t="s">
        <v>99</v>
      </c>
      <c r="D404" s="126"/>
      <c r="E404" s="126"/>
      <c r="F404" s="126"/>
      <c r="G404" s="126"/>
      <c r="H404" s="126"/>
      <c r="I404" s="127"/>
    </row>
    <row r="405" spans="1:9" s="1" customFormat="1" ht="94.5" customHeight="1" hidden="1">
      <c r="A405" s="123"/>
      <c r="B405" s="124" t="s">
        <v>100</v>
      </c>
      <c r="C405" s="125" t="s">
        <v>101</v>
      </c>
      <c r="D405" s="126"/>
      <c r="E405" s="126"/>
      <c r="F405" s="126"/>
      <c r="G405" s="126"/>
      <c r="H405" s="126"/>
      <c r="I405" s="127"/>
    </row>
    <row r="406" spans="1:9" s="1" customFormat="1" ht="15.75" customHeight="1" hidden="1">
      <c r="A406" s="123" t="s">
        <v>7</v>
      </c>
      <c r="B406" s="124" t="s">
        <v>102</v>
      </c>
      <c r="C406" s="125"/>
      <c r="D406" s="126"/>
      <c r="E406" s="126"/>
      <c r="F406" s="126"/>
      <c r="G406" s="126"/>
      <c r="H406" s="126"/>
      <c r="I406" s="127"/>
    </row>
    <row r="407" spans="1:9" s="1" customFormat="1" ht="15.75">
      <c r="A407" s="123"/>
      <c r="B407" s="124" t="s">
        <v>103</v>
      </c>
      <c r="C407" s="125"/>
      <c r="D407" s="126"/>
      <c r="E407" s="126"/>
      <c r="F407" s="126"/>
      <c r="G407" s="126"/>
      <c r="H407" s="126"/>
      <c r="I407" s="127"/>
    </row>
    <row r="408" spans="1:9" s="1" customFormat="1" ht="15.75">
      <c r="A408" s="123"/>
      <c r="B408" s="124" t="s">
        <v>104</v>
      </c>
      <c r="C408" s="125" t="s">
        <v>99</v>
      </c>
      <c r="D408" s="133"/>
      <c r="E408" s="133"/>
      <c r="F408" s="133"/>
      <c r="G408" s="133"/>
      <c r="H408" s="328">
        <v>828637.99</v>
      </c>
      <c r="I408" s="177">
        <v>828637.99</v>
      </c>
    </row>
    <row r="409" spans="1:9" s="1" customFormat="1" ht="15.75">
      <c r="A409" s="123"/>
      <c r="B409" s="124" t="s">
        <v>105</v>
      </c>
      <c r="C409" s="125" t="s">
        <v>101</v>
      </c>
      <c r="D409" s="133"/>
      <c r="E409" s="133"/>
      <c r="F409" s="133"/>
      <c r="G409" s="133"/>
      <c r="H409" s="133"/>
      <c r="I409" s="138"/>
    </row>
    <row r="410" spans="1:9" s="1" customFormat="1" ht="16.5" thickBot="1">
      <c r="A410" s="130"/>
      <c r="B410" s="131" t="s">
        <v>106</v>
      </c>
      <c r="C410" s="132" t="s">
        <v>101</v>
      </c>
      <c r="D410" s="139"/>
      <c r="E410" s="139"/>
      <c r="F410" s="139"/>
      <c r="G410" s="139"/>
      <c r="H410" s="330">
        <v>10133.56</v>
      </c>
      <c r="I410" s="329">
        <v>10133.56</v>
      </c>
    </row>
    <row r="411" spans="1:9" s="1" customFormat="1" ht="21" thickBot="1">
      <c r="A411" s="365" t="s">
        <v>262</v>
      </c>
      <c r="B411" s="366"/>
      <c r="C411" s="366"/>
      <c r="D411" s="366"/>
      <c r="E411" s="366"/>
      <c r="F411" s="366"/>
      <c r="G411" s="366"/>
      <c r="H411" s="427"/>
      <c r="I411" s="367"/>
    </row>
    <row r="412" spans="1:9" s="1" customFormat="1" ht="21" thickBot="1">
      <c r="A412" s="368" t="s">
        <v>263</v>
      </c>
      <c r="B412" s="369"/>
      <c r="C412" s="369"/>
      <c r="D412" s="369"/>
      <c r="E412" s="369"/>
      <c r="F412" s="369"/>
      <c r="G412" s="369"/>
      <c r="H412" s="369"/>
      <c r="I412" s="370"/>
    </row>
    <row r="413" spans="1:9" s="1" customFormat="1" ht="45" customHeight="1">
      <c r="A413" s="416" t="s">
        <v>53</v>
      </c>
      <c r="B413" s="415" t="s">
        <v>0</v>
      </c>
      <c r="C413" s="415" t="s">
        <v>92</v>
      </c>
      <c r="D413" s="415" t="s">
        <v>93</v>
      </c>
      <c r="E413" s="415"/>
      <c r="F413" s="415" t="s">
        <v>94</v>
      </c>
      <c r="G413" s="415"/>
      <c r="H413" s="415" t="s">
        <v>95</v>
      </c>
      <c r="I413" s="423"/>
    </row>
    <row r="414" spans="1:9" s="1" customFormat="1" ht="15.75">
      <c r="A414" s="404"/>
      <c r="B414" s="406"/>
      <c r="C414" s="406"/>
      <c r="D414" s="409">
        <v>2016</v>
      </c>
      <c r="E414" s="410"/>
      <c r="F414" s="409">
        <v>2017</v>
      </c>
      <c r="G414" s="410"/>
      <c r="H414" s="409">
        <v>2018</v>
      </c>
      <c r="I414" s="411"/>
    </row>
    <row r="415" spans="1:9" s="1" customFormat="1" ht="15.75">
      <c r="A415" s="405"/>
      <c r="B415" s="407"/>
      <c r="C415" s="407"/>
      <c r="D415" s="154" t="s">
        <v>109</v>
      </c>
      <c r="E415" s="154" t="s">
        <v>110</v>
      </c>
      <c r="F415" s="154" t="s">
        <v>109</v>
      </c>
      <c r="G415" s="154" t="s">
        <v>110</v>
      </c>
      <c r="H415" s="154" t="s">
        <v>109</v>
      </c>
      <c r="I415" s="155" t="s">
        <v>110</v>
      </c>
    </row>
    <row r="416" spans="1:9" s="1" customFormat="1" ht="15.75">
      <c r="A416" s="123" t="s">
        <v>2</v>
      </c>
      <c r="B416" s="124" t="s">
        <v>96</v>
      </c>
      <c r="C416" s="121"/>
      <c r="D416" s="126"/>
      <c r="E416" s="126"/>
      <c r="F416" s="126"/>
      <c r="G416" s="126"/>
      <c r="H416" s="126"/>
      <c r="I416" s="127"/>
    </row>
    <row r="417" spans="1:9" s="1" customFormat="1" ht="15.75" hidden="1">
      <c r="A417" s="156" t="s">
        <v>4</v>
      </c>
      <c r="B417" s="157" t="s">
        <v>97</v>
      </c>
      <c r="C417" s="154"/>
      <c r="D417" s="159"/>
      <c r="E417" s="159"/>
      <c r="F417" s="159"/>
      <c r="G417" s="159"/>
      <c r="H417" s="159"/>
      <c r="I417" s="160"/>
    </row>
    <row r="418" spans="1:9" s="1" customFormat="1" ht="78.75" hidden="1">
      <c r="A418" s="156"/>
      <c r="B418" s="157" t="s">
        <v>98</v>
      </c>
      <c r="C418" s="154" t="s">
        <v>99</v>
      </c>
      <c r="D418" s="159"/>
      <c r="E418" s="159"/>
      <c r="F418" s="159"/>
      <c r="G418" s="159"/>
      <c r="H418" s="159"/>
      <c r="I418" s="160"/>
    </row>
    <row r="419" spans="1:9" s="1" customFormat="1" ht="94.5" hidden="1">
      <c r="A419" s="156"/>
      <c r="B419" s="157" t="s">
        <v>100</v>
      </c>
      <c r="C419" s="154" t="s">
        <v>101</v>
      </c>
      <c r="D419" s="159"/>
      <c r="E419" s="159"/>
      <c r="F419" s="159"/>
      <c r="G419" s="159"/>
      <c r="H419" s="159"/>
      <c r="I419" s="160"/>
    </row>
    <row r="420" spans="1:9" s="1" customFormat="1" ht="15.75">
      <c r="A420" s="212" t="s">
        <v>7</v>
      </c>
      <c r="B420" s="213" t="s">
        <v>102</v>
      </c>
      <c r="C420" s="238"/>
      <c r="D420" s="215"/>
      <c r="E420" s="215"/>
      <c r="F420" s="215"/>
      <c r="G420" s="215"/>
      <c r="H420" s="215"/>
      <c r="I420" s="216"/>
    </row>
    <row r="421" spans="1:9" s="1" customFormat="1" ht="31.5">
      <c r="A421" s="212"/>
      <c r="B421" s="239" t="s">
        <v>272</v>
      </c>
      <c r="C421" s="238"/>
      <c r="D421" s="240"/>
      <c r="E421" s="240"/>
      <c r="F421" s="215"/>
      <c r="G421" s="215"/>
      <c r="H421" s="215"/>
      <c r="I421" s="216"/>
    </row>
    <row r="422" spans="1:9" s="1" customFormat="1" ht="15.75">
      <c r="A422" s="212"/>
      <c r="B422" s="213" t="s">
        <v>104</v>
      </c>
      <c r="C422" s="238" t="s">
        <v>99</v>
      </c>
      <c r="D422" s="241">
        <v>526833.57</v>
      </c>
      <c r="E422" s="241">
        <v>453374.76</v>
      </c>
      <c r="F422" s="241">
        <v>413134.47</v>
      </c>
      <c r="G422" s="241">
        <v>318951.12</v>
      </c>
      <c r="H422" s="242">
        <v>1217727.0183081306</v>
      </c>
      <c r="I422" s="104">
        <v>1217727.0183081306</v>
      </c>
    </row>
    <row r="423" spans="1:9" s="1" customFormat="1" ht="15.75">
      <c r="A423" s="212"/>
      <c r="B423" s="213" t="s">
        <v>105</v>
      </c>
      <c r="C423" s="238" t="s">
        <v>101</v>
      </c>
      <c r="D423" s="241">
        <v>1</v>
      </c>
      <c r="E423" s="241">
        <v>1</v>
      </c>
      <c r="F423" s="241">
        <v>1</v>
      </c>
      <c r="G423" s="241">
        <v>1</v>
      </c>
      <c r="H423" s="242">
        <v>213.40542073024213</v>
      </c>
      <c r="I423" s="104">
        <v>213.40542073024213</v>
      </c>
    </row>
    <row r="424" spans="1:9" s="1" customFormat="1" ht="32.25" thickBot="1">
      <c r="A424" s="243"/>
      <c r="B424" s="244" t="s">
        <v>273</v>
      </c>
      <c r="C424" s="245" t="s">
        <v>101</v>
      </c>
      <c r="D424" s="246" t="s">
        <v>274</v>
      </c>
      <c r="E424" s="246" t="s">
        <v>275</v>
      </c>
      <c r="F424" s="246" t="s">
        <v>276</v>
      </c>
      <c r="G424" s="246" t="s">
        <v>277</v>
      </c>
      <c r="H424" s="247">
        <v>4152.259353955264</v>
      </c>
      <c r="I424" s="109">
        <v>4152.259353955264</v>
      </c>
    </row>
    <row r="425" spans="1:9" ht="21" thickBot="1">
      <c r="A425" s="368" t="s">
        <v>268</v>
      </c>
      <c r="B425" s="369"/>
      <c r="C425" s="369"/>
      <c r="D425" s="369"/>
      <c r="E425" s="369"/>
      <c r="F425" s="369"/>
      <c r="G425" s="369"/>
      <c r="H425" s="369"/>
      <c r="I425" s="370"/>
    </row>
    <row r="426" spans="1:9" ht="15.75">
      <c r="A426" s="416" t="s">
        <v>53</v>
      </c>
      <c r="B426" s="415" t="s">
        <v>0</v>
      </c>
      <c r="C426" s="415" t="s">
        <v>92</v>
      </c>
      <c r="D426" s="415" t="s">
        <v>93</v>
      </c>
      <c r="E426" s="415"/>
      <c r="F426" s="415" t="s">
        <v>94</v>
      </c>
      <c r="G426" s="415"/>
      <c r="H426" s="415" t="s">
        <v>95</v>
      </c>
      <c r="I426" s="423"/>
    </row>
    <row r="427" spans="1:9" ht="15.75">
      <c r="A427" s="404"/>
      <c r="B427" s="406"/>
      <c r="C427" s="406"/>
      <c r="D427" s="409">
        <v>2016</v>
      </c>
      <c r="E427" s="410"/>
      <c r="F427" s="409">
        <v>2017</v>
      </c>
      <c r="G427" s="410"/>
      <c r="H427" s="409">
        <v>2018</v>
      </c>
      <c r="I427" s="411"/>
    </row>
    <row r="428" spans="1:9" ht="15.75">
      <c r="A428" s="405"/>
      <c r="B428" s="407"/>
      <c r="C428" s="407"/>
      <c r="D428" s="154" t="s">
        <v>109</v>
      </c>
      <c r="E428" s="154" t="s">
        <v>110</v>
      </c>
      <c r="F428" s="154" t="s">
        <v>109</v>
      </c>
      <c r="G428" s="154" t="s">
        <v>110</v>
      </c>
      <c r="H428" s="154" t="s">
        <v>109</v>
      </c>
      <c r="I428" s="155" t="s">
        <v>110</v>
      </c>
    </row>
    <row r="429" spans="1:9" ht="15.75">
      <c r="A429" s="123" t="s">
        <v>2</v>
      </c>
      <c r="B429" s="124" t="s">
        <v>96</v>
      </c>
      <c r="C429" s="121"/>
      <c r="D429" s="126"/>
      <c r="E429" s="126"/>
      <c r="F429" s="126"/>
      <c r="G429" s="126"/>
      <c r="H429" s="126"/>
      <c r="I429" s="127"/>
    </row>
    <row r="430" spans="1:9" ht="15.75">
      <c r="A430" s="156" t="s">
        <v>4</v>
      </c>
      <c r="B430" s="157" t="s">
        <v>97</v>
      </c>
      <c r="C430" s="154"/>
      <c r="D430" s="159"/>
      <c r="E430" s="159"/>
      <c r="F430" s="159"/>
      <c r="G430" s="159"/>
      <c r="H430" s="159"/>
      <c r="I430" s="160"/>
    </row>
    <row r="431" spans="1:9" ht="78.75" hidden="1">
      <c r="A431" s="156"/>
      <c r="B431" s="157" t="s">
        <v>98</v>
      </c>
      <c r="C431" s="154" t="s">
        <v>99</v>
      </c>
      <c r="D431" s="159"/>
      <c r="E431" s="159"/>
      <c r="F431" s="159"/>
      <c r="G431" s="159"/>
      <c r="H431" s="159"/>
      <c r="I431" s="160"/>
    </row>
    <row r="432" spans="1:9" ht="94.5" hidden="1">
      <c r="A432" s="156"/>
      <c r="B432" s="157" t="s">
        <v>100</v>
      </c>
      <c r="C432" s="154" t="s">
        <v>101</v>
      </c>
      <c r="D432" s="159"/>
      <c r="E432" s="159"/>
      <c r="F432" s="159"/>
      <c r="G432" s="159"/>
      <c r="H432" s="159"/>
      <c r="I432" s="160"/>
    </row>
    <row r="433" spans="1:9" ht="15.75" hidden="1">
      <c r="A433" s="212" t="s">
        <v>7</v>
      </c>
      <c r="B433" s="213" t="s">
        <v>102</v>
      </c>
      <c r="C433" s="238"/>
      <c r="D433" s="248"/>
      <c r="E433" s="248"/>
      <c r="F433" s="215"/>
      <c r="G433" s="215"/>
      <c r="H433" s="215"/>
      <c r="I433" s="216"/>
    </row>
    <row r="434" spans="1:9" ht="31.5">
      <c r="A434" s="212"/>
      <c r="B434" s="239" t="s">
        <v>278</v>
      </c>
      <c r="C434" s="238"/>
      <c r="D434" s="249"/>
      <c r="E434" s="249"/>
      <c r="F434" s="215"/>
      <c r="G434" s="215"/>
      <c r="H434" s="215"/>
      <c r="I434" s="216"/>
    </row>
    <row r="435" spans="1:9" ht="15.75">
      <c r="A435" s="212"/>
      <c r="B435" s="213" t="s">
        <v>104</v>
      </c>
      <c r="C435" s="238" t="s">
        <v>99</v>
      </c>
      <c r="D435" s="250">
        <v>480689</v>
      </c>
      <c r="E435" s="250">
        <v>486238</v>
      </c>
      <c r="F435" s="241">
        <v>607786</v>
      </c>
      <c r="G435" s="241">
        <v>529282</v>
      </c>
      <c r="H435" s="103">
        <v>1039735.8153540397</v>
      </c>
      <c r="I435" s="104">
        <v>1039735.8153540397</v>
      </c>
    </row>
    <row r="436" spans="1:9" ht="15.75">
      <c r="A436" s="212"/>
      <c r="B436" s="213" t="s">
        <v>105</v>
      </c>
      <c r="C436" s="238" t="s">
        <v>101</v>
      </c>
      <c r="D436" s="250" t="s">
        <v>229</v>
      </c>
      <c r="E436" s="250">
        <v>4</v>
      </c>
      <c r="F436" s="241" t="s">
        <v>229</v>
      </c>
      <c r="G436" s="241">
        <v>0</v>
      </c>
      <c r="H436" s="103">
        <v>84.53490158284669</v>
      </c>
      <c r="I436" s="104">
        <v>84.53490158284669</v>
      </c>
    </row>
    <row r="437" spans="1:9" ht="32.25" thickBot="1">
      <c r="A437" s="243"/>
      <c r="B437" s="244" t="s">
        <v>279</v>
      </c>
      <c r="C437" s="245" t="s">
        <v>101</v>
      </c>
      <c r="D437" s="108">
        <v>1068</v>
      </c>
      <c r="E437" s="108">
        <v>1085</v>
      </c>
      <c r="F437" s="246">
        <v>1351</v>
      </c>
      <c r="G437" s="246">
        <v>1176</v>
      </c>
      <c r="H437" s="108">
        <v>2188.0800561376295</v>
      </c>
      <c r="I437" s="109">
        <v>2188.0800561376295</v>
      </c>
    </row>
    <row r="438" spans="1:9" ht="21" thickBot="1">
      <c r="A438" s="365" t="s">
        <v>280</v>
      </c>
      <c r="B438" s="366"/>
      <c r="C438" s="366"/>
      <c r="D438" s="366"/>
      <c r="E438" s="366"/>
      <c r="F438" s="366"/>
      <c r="G438" s="366"/>
      <c r="H438" s="366"/>
      <c r="I438" s="367"/>
    </row>
    <row r="439" spans="1:9" ht="21" thickBot="1">
      <c r="A439" s="368" t="s">
        <v>281</v>
      </c>
      <c r="B439" s="369"/>
      <c r="C439" s="369"/>
      <c r="D439" s="369"/>
      <c r="E439" s="369"/>
      <c r="F439" s="369"/>
      <c r="G439" s="369"/>
      <c r="H439" s="369"/>
      <c r="I439" s="370"/>
    </row>
    <row r="440" spans="1:9" ht="15.75">
      <c r="A440" s="404" t="s">
        <v>53</v>
      </c>
      <c r="B440" s="406" t="s">
        <v>0</v>
      </c>
      <c r="C440" s="406" t="s">
        <v>92</v>
      </c>
      <c r="D440" s="406" t="s">
        <v>93</v>
      </c>
      <c r="E440" s="406"/>
      <c r="F440" s="406" t="s">
        <v>94</v>
      </c>
      <c r="G440" s="406"/>
      <c r="H440" s="406" t="s">
        <v>95</v>
      </c>
      <c r="I440" s="408"/>
    </row>
    <row r="441" spans="1:9" ht="15.75">
      <c r="A441" s="404"/>
      <c r="B441" s="406"/>
      <c r="C441" s="406"/>
      <c r="D441" s="409">
        <v>2016</v>
      </c>
      <c r="E441" s="410"/>
      <c r="F441" s="409">
        <v>2017</v>
      </c>
      <c r="G441" s="410"/>
      <c r="H441" s="409">
        <v>2018</v>
      </c>
      <c r="I441" s="411"/>
    </row>
    <row r="442" spans="1:9" ht="15.75">
      <c r="A442" s="405"/>
      <c r="B442" s="407"/>
      <c r="C442" s="407"/>
      <c r="D442" s="154" t="s">
        <v>109</v>
      </c>
      <c r="E442" s="154" t="s">
        <v>110</v>
      </c>
      <c r="F442" s="154" t="s">
        <v>109</v>
      </c>
      <c r="G442" s="154" t="s">
        <v>110</v>
      </c>
      <c r="H442" s="154" t="s">
        <v>109</v>
      </c>
      <c r="I442" s="155" t="s">
        <v>110</v>
      </c>
    </row>
    <row r="443" spans="1:9" ht="15.75">
      <c r="A443" s="123" t="s">
        <v>2</v>
      </c>
      <c r="B443" s="124" t="s">
        <v>96</v>
      </c>
      <c r="C443" s="125"/>
      <c r="D443" s="126"/>
      <c r="E443" s="126"/>
      <c r="F443" s="126"/>
      <c r="G443" s="126"/>
      <c r="H443" s="126"/>
      <c r="I443" s="127"/>
    </row>
    <row r="444" spans="1:9" ht="15.75" hidden="1">
      <c r="A444" s="156" t="s">
        <v>4</v>
      </c>
      <c r="B444" s="157" t="s">
        <v>97</v>
      </c>
      <c r="C444" s="158"/>
      <c r="D444" s="159"/>
      <c r="E444" s="159"/>
      <c r="F444" s="159"/>
      <c r="G444" s="159"/>
      <c r="H444" s="159"/>
      <c r="I444" s="160"/>
    </row>
    <row r="445" spans="1:9" ht="78.75" hidden="1">
      <c r="A445" s="156"/>
      <c r="B445" s="157" t="s">
        <v>98</v>
      </c>
      <c r="C445" s="158" t="s">
        <v>99</v>
      </c>
      <c r="D445" s="159"/>
      <c r="E445" s="159"/>
      <c r="F445" s="159"/>
      <c r="G445" s="159"/>
      <c r="H445" s="159"/>
      <c r="I445" s="160"/>
    </row>
    <row r="446" spans="1:9" ht="94.5" hidden="1">
      <c r="A446" s="156"/>
      <c r="B446" s="157" t="s">
        <v>100</v>
      </c>
      <c r="C446" s="158" t="s">
        <v>101</v>
      </c>
      <c r="D446" s="159"/>
      <c r="E446" s="159"/>
      <c r="F446" s="159"/>
      <c r="G446" s="159"/>
      <c r="H446" s="159"/>
      <c r="I446" s="160"/>
    </row>
    <row r="447" spans="1:9" ht="15.75">
      <c r="A447" s="123" t="s">
        <v>7</v>
      </c>
      <c r="B447" s="124" t="s">
        <v>102</v>
      </c>
      <c r="C447" s="125"/>
      <c r="D447" s="126"/>
      <c r="E447" s="126"/>
      <c r="F447" s="126"/>
      <c r="G447" s="126"/>
      <c r="H447" s="126"/>
      <c r="I447" s="127"/>
    </row>
    <row r="448" spans="1:9" ht="15.75">
      <c r="A448" s="123"/>
      <c r="B448" s="124" t="s">
        <v>103</v>
      </c>
      <c r="C448" s="125"/>
      <c r="D448" s="126"/>
      <c r="E448" s="126"/>
      <c r="F448" s="126"/>
      <c r="G448" s="126"/>
      <c r="H448" s="126"/>
      <c r="I448" s="127"/>
    </row>
    <row r="449" spans="1:9" ht="15.75">
      <c r="A449" s="123"/>
      <c r="B449" s="124" t="s">
        <v>104</v>
      </c>
      <c r="C449" s="125" t="s">
        <v>99</v>
      </c>
      <c r="D449" s="133">
        <v>108248.45</v>
      </c>
      <c r="E449" s="133">
        <v>107367.08</v>
      </c>
      <c r="F449" s="133">
        <v>117236.69</v>
      </c>
      <c r="G449" s="133">
        <v>117236.7</v>
      </c>
      <c r="H449" s="138">
        <v>157678.76</v>
      </c>
      <c r="I449" s="138">
        <v>157678.76</v>
      </c>
    </row>
    <row r="450" spans="1:9" ht="15.75">
      <c r="A450" s="123"/>
      <c r="B450" s="124" t="s">
        <v>105</v>
      </c>
      <c r="C450" s="125" t="s">
        <v>101</v>
      </c>
      <c r="D450" s="133">
        <v>19</v>
      </c>
      <c r="E450" s="133">
        <v>20.1</v>
      </c>
      <c r="F450" s="133">
        <v>22.56</v>
      </c>
      <c r="G450" s="133">
        <v>22.56</v>
      </c>
      <c r="H450" s="133">
        <v>20</v>
      </c>
      <c r="I450" s="138">
        <v>20</v>
      </c>
    </row>
    <row r="451" spans="1:9" ht="16.5" thickBot="1">
      <c r="A451" s="130"/>
      <c r="B451" s="131" t="s">
        <v>106</v>
      </c>
      <c r="C451" s="132" t="s">
        <v>101</v>
      </c>
      <c r="D451" s="139">
        <v>171</v>
      </c>
      <c r="E451" s="139">
        <v>171.11</v>
      </c>
      <c r="F451" s="139">
        <v>183.89</v>
      </c>
      <c r="G451" s="139">
        <v>183.89</v>
      </c>
      <c r="H451" s="139">
        <v>217.31</v>
      </c>
      <c r="I451" s="140">
        <v>217.31</v>
      </c>
    </row>
    <row r="452" spans="1:9" ht="21" thickBot="1">
      <c r="A452" s="368" t="s">
        <v>284</v>
      </c>
      <c r="B452" s="369"/>
      <c r="C452" s="369"/>
      <c r="D452" s="369"/>
      <c r="E452" s="369"/>
      <c r="F452" s="369"/>
      <c r="G452" s="369"/>
      <c r="H452" s="369"/>
      <c r="I452" s="370"/>
    </row>
    <row r="453" spans="1:9" ht="15.75">
      <c r="A453" s="404" t="s">
        <v>53</v>
      </c>
      <c r="B453" s="406" t="s">
        <v>0</v>
      </c>
      <c r="C453" s="406" t="s">
        <v>92</v>
      </c>
      <c r="D453" s="406" t="s">
        <v>93</v>
      </c>
      <c r="E453" s="406"/>
      <c r="F453" s="406" t="s">
        <v>94</v>
      </c>
      <c r="G453" s="406"/>
      <c r="H453" s="406" t="s">
        <v>95</v>
      </c>
      <c r="I453" s="408"/>
    </row>
    <row r="454" spans="1:9" ht="15.75">
      <c r="A454" s="404"/>
      <c r="B454" s="406"/>
      <c r="C454" s="406"/>
      <c r="D454" s="409">
        <v>2016</v>
      </c>
      <c r="E454" s="410"/>
      <c r="F454" s="409">
        <v>2017</v>
      </c>
      <c r="G454" s="410"/>
      <c r="H454" s="409">
        <v>2018</v>
      </c>
      <c r="I454" s="411"/>
    </row>
    <row r="455" spans="1:9" ht="15.75">
      <c r="A455" s="405"/>
      <c r="B455" s="407"/>
      <c r="C455" s="407"/>
      <c r="D455" s="154" t="s">
        <v>109</v>
      </c>
      <c r="E455" s="154" t="s">
        <v>110</v>
      </c>
      <c r="F455" s="154" t="s">
        <v>109</v>
      </c>
      <c r="G455" s="154" t="s">
        <v>110</v>
      </c>
      <c r="H455" s="154" t="s">
        <v>109</v>
      </c>
      <c r="I455" s="155" t="s">
        <v>110</v>
      </c>
    </row>
    <row r="456" spans="1:9" ht="15.75">
      <c r="A456" s="123" t="s">
        <v>2</v>
      </c>
      <c r="B456" s="124" t="s">
        <v>96</v>
      </c>
      <c r="C456" s="125"/>
      <c r="D456" s="126"/>
      <c r="E456" s="126"/>
      <c r="F456" s="126"/>
      <c r="G456" s="126"/>
      <c r="H456" s="126"/>
      <c r="I456" s="127"/>
    </row>
    <row r="457" spans="1:9" ht="15.75" hidden="1">
      <c r="A457" s="156" t="s">
        <v>4</v>
      </c>
      <c r="B457" s="157" t="s">
        <v>97</v>
      </c>
      <c r="C457" s="158"/>
      <c r="D457" s="159"/>
      <c r="E457" s="159"/>
      <c r="F457" s="159"/>
      <c r="G457" s="159"/>
      <c r="H457" s="159"/>
      <c r="I457" s="160"/>
    </row>
    <row r="458" spans="1:9" ht="78.75" hidden="1">
      <c r="A458" s="156"/>
      <c r="B458" s="157" t="s">
        <v>98</v>
      </c>
      <c r="C458" s="158" t="s">
        <v>99</v>
      </c>
      <c r="D458" s="159"/>
      <c r="E458" s="159"/>
      <c r="F458" s="159"/>
      <c r="G458" s="159"/>
      <c r="H458" s="159"/>
      <c r="I458" s="160"/>
    </row>
    <row r="459" spans="1:9" ht="94.5" hidden="1">
      <c r="A459" s="156"/>
      <c r="B459" s="157" t="s">
        <v>100</v>
      </c>
      <c r="C459" s="158" t="s">
        <v>101</v>
      </c>
      <c r="D459" s="159"/>
      <c r="E459" s="159"/>
      <c r="F459" s="159"/>
      <c r="G459" s="159"/>
      <c r="H459" s="159"/>
      <c r="I459" s="160"/>
    </row>
    <row r="460" spans="1:9" ht="15.75">
      <c r="A460" s="123" t="s">
        <v>7</v>
      </c>
      <c r="B460" s="124" t="s">
        <v>102</v>
      </c>
      <c r="C460" s="125"/>
      <c r="D460" s="126"/>
      <c r="E460" s="126"/>
      <c r="F460" s="126"/>
      <c r="G460" s="126"/>
      <c r="H460" s="126"/>
      <c r="I460" s="127"/>
    </row>
    <row r="461" spans="1:9" ht="15.75">
      <c r="A461" s="123"/>
      <c r="B461" s="124" t="s">
        <v>103</v>
      </c>
      <c r="C461" s="125"/>
      <c r="D461" s="126"/>
      <c r="E461" s="126"/>
      <c r="F461" s="126"/>
      <c r="G461" s="126"/>
      <c r="H461" s="126"/>
      <c r="I461" s="127"/>
    </row>
    <row r="462" spans="1:9" ht="15.75">
      <c r="A462" s="123"/>
      <c r="B462" s="124" t="s">
        <v>104</v>
      </c>
      <c r="C462" s="125" t="s">
        <v>99</v>
      </c>
      <c r="D462" s="133">
        <v>399440</v>
      </c>
      <c r="E462" s="133">
        <v>399440</v>
      </c>
      <c r="F462" s="133">
        <v>357228.67</v>
      </c>
      <c r="G462" s="133">
        <v>357228.67</v>
      </c>
      <c r="H462" s="133">
        <v>492790.09</v>
      </c>
      <c r="I462" s="138">
        <v>492790.09</v>
      </c>
    </row>
    <row r="463" spans="1:9" ht="15.75">
      <c r="A463" s="123"/>
      <c r="B463" s="124" t="s">
        <v>105</v>
      </c>
      <c r="C463" s="125" t="s">
        <v>101</v>
      </c>
      <c r="D463" s="133">
        <v>10</v>
      </c>
      <c r="E463" s="133">
        <v>10</v>
      </c>
      <c r="F463" s="133">
        <v>7.19</v>
      </c>
      <c r="G463" s="133">
        <v>7.19</v>
      </c>
      <c r="H463" s="133">
        <v>16.46</v>
      </c>
      <c r="I463" s="138">
        <v>16.46</v>
      </c>
    </row>
    <row r="464" spans="1:9" ht="16.5" thickBot="1">
      <c r="A464" s="130"/>
      <c r="B464" s="131" t="s">
        <v>106</v>
      </c>
      <c r="C464" s="132" t="s">
        <v>101</v>
      </c>
      <c r="D464" s="139">
        <v>1170</v>
      </c>
      <c r="E464" s="139">
        <v>1170</v>
      </c>
      <c r="F464" s="139">
        <v>1058.66</v>
      </c>
      <c r="G464" s="139">
        <v>1058.66</v>
      </c>
      <c r="H464" s="139">
        <v>1450.71</v>
      </c>
      <c r="I464" s="140">
        <v>1450.71</v>
      </c>
    </row>
    <row r="465" spans="1:9" ht="21" thickBot="1">
      <c r="A465" s="368" t="s">
        <v>288</v>
      </c>
      <c r="B465" s="369"/>
      <c r="C465" s="369"/>
      <c r="D465" s="369"/>
      <c r="E465" s="369"/>
      <c r="F465" s="369"/>
      <c r="G465" s="369"/>
      <c r="H465" s="369"/>
      <c r="I465" s="370"/>
    </row>
    <row r="466" spans="1:9" ht="15.75">
      <c r="A466" s="404" t="s">
        <v>53</v>
      </c>
      <c r="B466" s="406" t="s">
        <v>0</v>
      </c>
      <c r="C466" s="406" t="s">
        <v>92</v>
      </c>
      <c r="D466" s="406" t="s">
        <v>93</v>
      </c>
      <c r="E466" s="406"/>
      <c r="F466" s="406" t="s">
        <v>94</v>
      </c>
      <c r="G466" s="406"/>
      <c r="H466" s="406" t="s">
        <v>95</v>
      </c>
      <c r="I466" s="408"/>
    </row>
    <row r="467" spans="1:9" ht="15.75">
      <c r="A467" s="404"/>
      <c r="B467" s="406"/>
      <c r="C467" s="406"/>
      <c r="D467" s="409">
        <v>2016</v>
      </c>
      <c r="E467" s="410"/>
      <c r="F467" s="409">
        <v>2017</v>
      </c>
      <c r="G467" s="410"/>
      <c r="H467" s="409">
        <v>2018</v>
      </c>
      <c r="I467" s="411"/>
    </row>
    <row r="468" spans="1:9" ht="15.75">
      <c r="A468" s="405"/>
      <c r="B468" s="407"/>
      <c r="C468" s="407"/>
      <c r="D468" s="154" t="s">
        <v>109</v>
      </c>
      <c r="E468" s="154" t="s">
        <v>110</v>
      </c>
      <c r="F468" s="154" t="s">
        <v>109</v>
      </c>
      <c r="G468" s="154" t="s">
        <v>110</v>
      </c>
      <c r="H468" s="154" t="s">
        <v>109</v>
      </c>
      <c r="I468" s="155" t="s">
        <v>110</v>
      </c>
    </row>
    <row r="469" spans="1:9" ht="15.75">
      <c r="A469" s="123" t="s">
        <v>2</v>
      </c>
      <c r="B469" s="124" t="s">
        <v>96</v>
      </c>
      <c r="C469" s="125"/>
      <c r="D469" s="126"/>
      <c r="E469" s="126"/>
      <c r="F469" s="126"/>
      <c r="G469" s="126"/>
      <c r="H469" s="126"/>
      <c r="I469" s="127"/>
    </row>
    <row r="470" spans="1:9" ht="15.75" hidden="1">
      <c r="A470" s="156" t="s">
        <v>4</v>
      </c>
      <c r="B470" s="157" t="s">
        <v>97</v>
      </c>
      <c r="C470" s="158"/>
      <c r="D470" s="159"/>
      <c r="E470" s="159"/>
      <c r="F470" s="159"/>
      <c r="G470" s="159"/>
      <c r="H470" s="159"/>
      <c r="I470" s="160"/>
    </row>
    <row r="471" spans="1:9" ht="78.75" hidden="1">
      <c r="A471" s="156"/>
      <c r="B471" s="157" t="s">
        <v>98</v>
      </c>
      <c r="C471" s="158" t="s">
        <v>99</v>
      </c>
      <c r="D471" s="159"/>
      <c r="E471" s="159"/>
      <c r="F471" s="159"/>
      <c r="G471" s="159"/>
      <c r="H471" s="159"/>
      <c r="I471" s="160"/>
    </row>
    <row r="472" spans="1:9" ht="94.5" hidden="1">
      <c r="A472" s="156"/>
      <c r="B472" s="157" t="s">
        <v>100</v>
      </c>
      <c r="C472" s="158" t="s">
        <v>101</v>
      </c>
      <c r="D472" s="159"/>
      <c r="E472" s="159"/>
      <c r="F472" s="159"/>
      <c r="G472" s="159"/>
      <c r="H472" s="159"/>
      <c r="I472" s="160"/>
    </row>
    <row r="473" spans="1:9" ht="15.75">
      <c r="A473" s="123" t="s">
        <v>7</v>
      </c>
      <c r="B473" s="124" t="s">
        <v>102</v>
      </c>
      <c r="C473" s="125"/>
      <c r="D473" s="126"/>
      <c r="E473" s="126"/>
      <c r="F473" s="126"/>
      <c r="G473" s="126"/>
      <c r="H473" s="126"/>
      <c r="I473" s="127"/>
    </row>
    <row r="474" spans="1:9" ht="15.75">
      <c r="A474" s="123"/>
      <c r="B474" s="124" t="s">
        <v>103</v>
      </c>
      <c r="C474" s="125"/>
      <c r="D474" s="126"/>
      <c r="E474" s="126"/>
      <c r="F474" s="126"/>
      <c r="G474" s="126"/>
      <c r="H474" s="126"/>
      <c r="I474" s="127"/>
    </row>
    <row r="475" spans="1:9" ht="15.75">
      <c r="A475" s="123"/>
      <c r="B475" s="124" t="s">
        <v>104</v>
      </c>
      <c r="C475" s="125" t="s">
        <v>99</v>
      </c>
      <c r="D475" s="133">
        <v>399440</v>
      </c>
      <c r="E475" s="133">
        <v>399440</v>
      </c>
      <c r="F475" s="133">
        <v>357228.67</v>
      </c>
      <c r="G475" s="133">
        <v>357228.67</v>
      </c>
      <c r="H475" s="133">
        <v>38168.17</v>
      </c>
      <c r="I475" s="138">
        <v>38168.17</v>
      </c>
    </row>
    <row r="476" spans="1:9" ht="15.75">
      <c r="A476" s="123"/>
      <c r="B476" s="124" t="s">
        <v>105</v>
      </c>
      <c r="C476" s="125" t="s">
        <v>101</v>
      </c>
      <c r="D476" s="133">
        <v>10</v>
      </c>
      <c r="E476" s="133">
        <v>10</v>
      </c>
      <c r="F476" s="133">
        <v>7.19</v>
      </c>
      <c r="G476" s="133">
        <v>7.19</v>
      </c>
      <c r="H476" s="133">
        <v>25</v>
      </c>
      <c r="I476" s="138">
        <v>25</v>
      </c>
    </row>
    <row r="477" spans="1:9" ht="16.5" thickBot="1">
      <c r="A477" s="130"/>
      <c r="B477" s="131" t="s">
        <v>106</v>
      </c>
      <c r="C477" s="132" t="s">
        <v>101</v>
      </c>
      <c r="D477" s="139">
        <v>1170</v>
      </c>
      <c r="E477" s="139">
        <v>1170</v>
      </c>
      <c r="F477" s="139">
        <v>1058.66</v>
      </c>
      <c r="G477" s="139">
        <v>1058.66</v>
      </c>
      <c r="H477" s="139">
        <v>107.39</v>
      </c>
      <c r="I477" s="140">
        <v>107.39</v>
      </c>
    </row>
    <row r="478" spans="1:9" ht="21" thickBot="1">
      <c r="A478" s="368" t="s">
        <v>286</v>
      </c>
      <c r="B478" s="369"/>
      <c r="C478" s="369"/>
      <c r="D478" s="369"/>
      <c r="E478" s="369"/>
      <c r="F478" s="369"/>
      <c r="G478" s="369"/>
      <c r="H478" s="369"/>
      <c r="I478" s="370"/>
    </row>
    <row r="479" spans="1:9" ht="15.75">
      <c r="A479" s="404" t="s">
        <v>53</v>
      </c>
      <c r="B479" s="406" t="s">
        <v>0</v>
      </c>
      <c r="C479" s="406" t="s">
        <v>92</v>
      </c>
      <c r="D479" s="406" t="s">
        <v>93</v>
      </c>
      <c r="E479" s="406"/>
      <c r="F479" s="406" t="s">
        <v>94</v>
      </c>
      <c r="G479" s="406"/>
      <c r="H479" s="406" t="s">
        <v>95</v>
      </c>
      <c r="I479" s="408"/>
    </row>
    <row r="480" spans="1:9" ht="15.75">
      <c r="A480" s="404"/>
      <c r="B480" s="406"/>
      <c r="C480" s="406"/>
      <c r="D480" s="409">
        <v>2016</v>
      </c>
      <c r="E480" s="410"/>
      <c r="F480" s="409">
        <v>2017</v>
      </c>
      <c r="G480" s="410"/>
      <c r="H480" s="409">
        <v>2018</v>
      </c>
      <c r="I480" s="411"/>
    </row>
    <row r="481" spans="1:9" ht="15.75">
      <c r="A481" s="405"/>
      <c r="B481" s="407"/>
      <c r="C481" s="407"/>
      <c r="D481" s="154" t="s">
        <v>109</v>
      </c>
      <c r="E481" s="154" t="s">
        <v>110</v>
      </c>
      <c r="F481" s="154" t="s">
        <v>109</v>
      </c>
      <c r="G481" s="154" t="s">
        <v>110</v>
      </c>
      <c r="H481" s="154" t="s">
        <v>109</v>
      </c>
      <c r="I481" s="155" t="s">
        <v>110</v>
      </c>
    </row>
    <row r="482" spans="1:9" ht="15.75">
      <c r="A482" s="123" t="s">
        <v>2</v>
      </c>
      <c r="B482" s="124" t="s">
        <v>96</v>
      </c>
      <c r="C482" s="125"/>
      <c r="D482" s="126"/>
      <c r="E482" s="126"/>
      <c r="F482" s="126"/>
      <c r="G482" s="126"/>
      <c r="H482" s="126"/>
      <c r="I482" s="127"/>
    </row>
    <row r="483" spans="1:9" ht="15.75" hidden="1">
      <c r="A483" s="156" t="s">
        <v>4</v>
      </c>
      <c r="B483" s="157" t="s">
        <v>97</v>
      </c>
      <c r="C483" s="158"/>
      <c r="D483" s="159"/>
      <c r="E483" s="159"/>
      <c r="F483" s="159"/>
      <c r="G483" s="159"/>
      <c r="H483" s="159"/>
      <c r="I483" s="160"/>
    </row>
    <row r="484" spans="1:9" ht="78.75" hidden="1">
      <c r="A484" s="156"/>
      <c r="B484" s="157" t="s">
        <v>98</v>
      </c>
      <c r="C484" s="158" t="s">
        <v>99</v>
      </c>
      <c r="D484" s="159"/>
      <c r="E484" s="159"/>
      <c r="F484" s="159"/>
      <c r="G484" s="159"/>
      <c r="H484" s="159"/>
      <c r="I484" s="160"/>
    </row>
    <row r="485" spans="1:9" ht="94.5" hidden="1">
      <c r="A485" s="156"/>
      <c r="B485" s="157" t="s">
        <v>100</v>
      </c>
      <c r="C485" s="158" t="s">
        <v>101</v>
      </c>
      <c r="D485" s="159"/>
      <c r="E485" s="159"/>
      <c r="F485" s="159"/>
      <c r="G485" s="159"/>
      <c r="H485" s="159"/>
      <c r="I485" s="160"/>
    </row>
    <row r="486" spans="1:9" ht="15.75">
      <c r="A486" s="123" t="s">
        <v>7</v>
      </c>
      <c r="B486" s="124" t="s">
        <v>102</v>
      </c>
      <c r="C486" s="125"/>
      <c r="D486" s="126"/>
      <c r="E486" s="126"/>
      <c r="F486" s="126"/>
      <c r="G486" s="126"/>
      <c r="H486" s="126"/>
      <c r="I486" s="127"/>
    </row>
    <row r="487" spans="1:9" ht="15.75">
      <c r="A487" s="123"/>
      <c r="B487" s="124" t="s">
        <v>103</v>
      </c>
      <c r="C487" s="125"/>
      <c r="D487" s="126"/>
      <c r="E487" s="126"/>
      <c r="F487" s="126"/>
      <c r="G487" s="126"/>
      <c r="H487" s="126"/>
      <c r="I487" s="127"/>
    </row>
    <row r="488" spans="1:9" ht="15.75">
      <c r="A488" s="123"/>
      <c r="B488" s="124" t="s">
        <v>104</v>
      </c>
      <c r="C488" s="125" t="s">
        <v>99</v>
      </c>
      <c r="D488" s="133">
        <v>818122.36</v>
      </c>
      <c r="E488" s="133">
        <v>818122.36</v>
      </c>
      <c r="F488" s="133">
        <v>797502.2</v>
      </c>
      <c r="G488" s="133">
        <v>797502.2</v>
      </c>
      <c r="H488" s="133">
        <v>860945.1</v>
      </c>
      <c r="I488" s="133">
        <v>860945.1</v>
      </c>
    </row>
    <row r="489" spans="1:9" ht="15.75">
      <c r="A489" s="123"/>
      <c r="B489" s="124" t="s">
        <v>105</v>
      </c>
      <c r="C489" s="125" t="s">
        <v>101</v>
      </c>
      <c r="D489" s="133">
        <v>20.58</v>
      </c>
      <c r="E489" s="133">
        <v>20.08</v>
      </c>
      <c r="F489" s="133">
        <v>20.4</v>
      </c>
      <c r="G489" s="133">
        <v>21.83</v>
      </c>
      <c r="H489" s="133">
        <v>20.58</v>
      </c>
      <c r="I489" s="138">
        <v>20.08</v>
      </c>
    </row>
    <row r="490" spans="1:9" ht="16.5" thickBot="1">
      <c r="A490" s="130"/>
      <c r="B490" s="131" t="s">
        <v>106</v>
      </c>
      <c r="C490" s="132" t="s">
        <v>101</v>
      </c>
      <c r="D490" s="139">
        <v>1924.03</v>
      </c>
      <c r="E490" s="139">
        <v>1925.35</v>
      </c>
      <c r="F490" s="139">
        <v>1875.87</v>
      </c>
      <c r="G490" s="139">
        <v>1877.3</v>
      </c>
      <c r="H490" s="139">
        <v>1960.19</v>
      </c>
      <c r="I490" s="139">
        <v>1960.19</v>
      </c>
    </row>
    <row r="491" spans="1:9" ht="21" thickBot="1">
      <c r="A491" s="368" t="s">
        <v>287</v>
      </c>
      <c r="B491" s="369"/>
      <c r="C491" s="369"/>
      <c r="D491" s="369"/>
      <c r="E491" s="369"/>
      <c r="F491" s="369"/>
      <c r="G491" s="369"/>
      <c r="H491" s="369"/>
      <c r="I491" s="370"/>
    </row>
    <row r="492" spans="1:9" ht="15.75">
      <c r="A492" s="404" t="s">
        <v>53</v>
      </c>
      <c r="B492" s="406" t="s">
        <v>0</v>
      </c>
      <c r="C492" s="406" t="s">
        <v>92</v>
      </c>
      <c r="D492" s="406" t="s">
        <v>93</v>
      </c>
      <c r="E492" s="406"/>
      <c r="F492" s="406" t="s">
        <v>94</v>
      </c>
      <c r="G492" s="406"/>
      <c r="H492" s="406" t="s">
        <v>95</v>
      </c>
      <c r="I492" s="408"/>
    </row>
    <row r="493" spans="1:9" ht="15.75">
      <c r="A493" s="404"/>
      <c r="B493" s="406"/>
      <c r="C493" s="406"/>
      <c r="D493" s="409">
        <v>2016</v>
      </c>
      <c r="E493" s="410"/>
      <c r="F493" s="409">
        <v>2017</v>
      </c>
      <c r="G493" s="410"/>
      <c r="H493" s="409">
        <v>2018</v>
      </c>
      <c r="I493" s="411"/>
    </row>
    <row r="494" spans="1:9" ht="15.75">
      <c r="A494" s="405"/>
      <c r="B494" s="407"/>
      <c r="C494" s="407"/>
      <c r="D494" s="154" t="s">
        <v>109</v>
      </c>
      <c r="E494" s="154" t="s">
        <v>110</v>
      </c>
      <c r="F494" s="154" t="s">
        <v>109</v>
      </c>
      <c r="G494" s="154" t="s">
        <v>110</v>
      </c>
      <c r="H494" s="154" t="s">
        <v>109</v>
      </c>
      <c r="I494" s="155" t="s">
        <v>110</v>
      </c>
    </row>
    <row r="495" spans="1:9" ht="15.75">
      <c r="A495" s="123" t="s">
        <v>2</v>
      </c>
      <c r="B495" s="124" t="s">
        <v>96</v>
      </c>
      <c r="C495" s="125"/>
      <c r="D495" s="126"/>
      <c r="E495" s="126"/>
      <c r="F495" s="126"/>
      <c r="G495" s="126"/>
      <c r="H495" s="126"/>
      <c r="I495" s="127"/>
    </row>
    <row r="496" spans="1:9" ht="15.75">
      <c r="A496" s="156" t="s">
        <v>4</v>
      </c>
      <c r="B496" s="157" t="s">
        <v>97</v>
      </c>
      <c r="C496" s="158"/>
      <c r="D496" s="159"/>
      <c r="E496" s="159"/>
      <c r="F496" s="159"/>
      <c r="G496" s="159"/>
      <c r="H496" s="159"/>
      <c r="I496" s="160"/>
    </row>
    <row r="497" spans="1:9" ht="78.75">
      <c r="A497" s="156"/>
      <c r="B497" s="157" t="s">
        <v>98</v>
      </c>
      <c r="C497" s="158" t="s">
        <v>99</v>
      </c>
      <c r="D497" s="159"/>
      <c r="E497" s="159"/>
      <c r="F497" s="159"/>
      <c r="G497" s="159"/>
      <c r="H497" s="159"/>
      <c r="I497" s="160"/>
    </row>
    <row r="498" spans="1:9" ht="94.5">
      <c r="A498" s="156"/>
      <c r="B498" s="157" t="s">
        <v>100</v>
      </c>
      <c r="C498" s="158" t="s">
        <v>101</v>
      </c>
      <c r="D498" s="159"/>
      <c r="E498" s="159"/>
      <c r="F498" s="159"/>
      <c r="G498" s="159"/>
      <c r="H498" s="159"/>
      <c r="I498" s="160"/>
    </row>
    <row r="499" spans="1:9" ht="15.75">
      <c r="A499" s="123" t="s">
        <v>7</v>
      </c>
      <c r="B499" s="124" t="s">
        <v>102</v>
      </c>
      <c r="C499" s="125"/>
      <c r="D499" s="126"/>
      <c r="E499" s="126"/>
      <c r="F499" s="126"/>
      <c r="G499" s="126"/>
      <c r="H499" s="126"/>
      <c r="I499" s="127"/>
    </row>
    <row r="500" spans="1:9" ht="15.75">
      <c r="A500" s="123"/>
      <c r="B500" s="124" t="s">
        <v>103</v>
      </c>
      <c r="C500" s="125"/>
      <c r="D500" s="126"/>
      <c r="E500" s="126"/>
      <c r="F500" s="126"/>
      <c r="G500" s="126"/>
      <c r="H500" s="126"/>
      <c r="I500" s="127"/>
    </row>
    <row r="501" spans="1:9" ht="15.75">
      <c r="A501" s="123"/>
      <c r="B501" s="124" t="s">
        <v>104</v>
      </c>
      <c r="C501" s="125" t="s">
        <v>99</v>
      </c>
      <c r="D501" s="133">
        <v>147748.07</v>
      </c>
      <c r="E501" s="133">
        <v>147748.07</v>
      </c>
      <c r="F501" s="133">
        <v>149498</v>
      </c>
      <c r="G501" s="133">
        <v>165455</v>
      </c>
      <c r="H501" s="133">
        <v>1372917.59</v>
      </c>
      <c r="I501" s="138">
        <v>1372917.59</v>
      </c>
    </row>
    <row r="502" spans="1:9" ht="15.75">
      <c r="A502" s="123"/>
      <c r="B502" s="124" t="s">
        <v>105</v>
      </c>
      <c r="C502" s="125" t="s">
        <v>101</v>
      </c>
      <c r="D502" s="133">
        <v>128.96</v>
      </c>
      <c r="E502" s="133">
        <v>128.96</v>
      </c>
      <c r="F502" s="133">
        <v>123.31</v>
      </c>
      <c r="G502" s="133">
        <v>123.31</v>
      </c>
      <c r="H502" s="133">
        <v>123.31</v>
      </c>
      <c r="I502" s="138">
        <v>123.31</v>
      </c>
    </row>
    <row r="503" spans="1:9" ht="15.75">
      <c r="A503" s="130"/>
      <c r="B503" s="131" t="s">
        <v>106</v>
      </c>
      <c r="C503" s="132" t="s">
        <v>101</v>
      </c>
      <c r="D503" s="139">
        <v>346.1</v>
      </c>
      <c r="E503" s="139">
        <v>346.1</v>
      </c>
      <c r="F503" s="139">
        <v>342.66</v>
      </c>
      <c r="G503" s="139">
        <v>366.07</v>
      </c>
      <c r="H503" s="139">
        <v>2768.78</v>
      </c>
      <c r="I503" s="140">
        <v>2768.78</v>
      </c>
    </row>
  </sheetData>
  <sheetProtection password="C6A3" sheet="1"/>
  <mergeCells count="293">
    <mergeCell ref="A44:I44"/>
    <mergeCell ref="A45:A47"/>
    <mergeCell ref="B45:B47"/>
    <mergeCell ref="C45:C47"/>
    <mergeCell ref="D45:E45"/>
    <mergeCell ref="F45:G45"/>
    <mergeCell ref="H45:I45"/>
    <mergeCell ref="D46:E46"/>
    <mergeCell ref="F46:G46"/>
    <mergeCell ref="H46:I46"/>
    <mergeCell ref="A465:I465"/>
    <mergeCell ref="A466:A468"/>
    <mergeCell ref="B466:B468"/>
    <mergeCell ref="C466:C468"/>
    <mergeCell ref="D466:E466"/>
    <mergeCell ref="F466:G466"/>
    <mergeCell ref="H466:I466"/>
    <mergeCell ref="D467:E467"/>
    <mergeCell ref="F467:G467"/>
    <mergeCell ref="H467:I467"/>
    <mergeCell ref="F360:G360"/>
    <mergeCell ref="H360:I360"/>
    <mergeCell ref="D347:E347"/>
    <mergeCell ref="F347:G347"/>
    <mergeCell ref="A358:I358"/>
    <mergeCell ref="A359:A361"/>
    <mergeCell ref="B359:B361"/>
    <mergeCell ref="C359:C361"/>
    <mergeCell ref="D359:E359"/>
    <mergeCell ref="F359:G359"/>
    <mergeCell ref="H359:I359"/>
    <mergeCell ref="D360:E360"/>
    <mergeCell ref="F219:G219"/>
    <mergeCell ref="H219:I219"/>
    <mergeCell ref="A331:I331"/>
    <mergeCell ref="A346:A348"/>
    <mergeCell ref="B346:B348"/>
    <mergeCell ref="C346:C348"/>
    <mergeCell ref="D346:E346"/>
    <mergeCell ref="F346:G346"/>
    <mergeCell ref="H346:I346"/>
    <mergeCell ref="A345:I345"/>
    <mergeCell ref="F196:G196"/>
    <mergeCell ref="H196:I196"/>
    <mergeCell ref="A217:I217"/>
    <mergeCell ref="A218:A220"/>
    <mergeCell ref="B218:B220"/>
    <mergeCell ref="C218:C220"/>
    <mergeCell ref="D218:E218"/>
    <mergeCell ref="F218:G218"/>
    <mergeCell ref="H218:I218"/>
    <mergeCell ref="D219:E219"/>
    <mergeCell ref="F168:G168"/>
    <mergeCell ref="H168:I168"/>
    <mergeCell ref="A194:I194"/>
    <mergeCell ref="A195:A197"/>
    <mergeCell ref="B195:B197"/>
    <mergeCell ref="C195:C197"/>
    <mergeCell ref="D195:E195"/>
    <mergeCell ref="F195:G195"/>
    <mergeCell ref="H195:I195"/>
    <mergeCell ref="D196:E196"/>
    <mergeCell ref="F155:G155"/>
    <mergeCell ref="H155:I155"/>
    <mergeCell ref="A166:I166"/>
    <mergeCell ref="A167:A169"/>
    <mergeCell ref="B167:B169"/>
    <mergeCell ref="C167:C169"/>
    <mergeCell ref="D167:E167"/>
    <mergeCell ref="F167:G167"/>
    <mergeCell ref="H167:I167"/>
    <mergeCell ref="D168:E168"/>
    <mergeCell ref="F142:G142"/>
    <mergeCell ref="H142:I142"/>
    <mergeCell ref="A153:I153"/>
    <mergeCell ref="A154:A156"/>
    <mergeCell ref="B154:B156"/>
    <mergeCell ref="C154:C156"/>
    <mergeCell ref="D154:E154"/>
    <mergeCell ref="F154:G154"/>
    <mergeCell ref="H154:I154"/>
    <mergeCell ref="D155:E155"/>
    <mergeCell ref="D440:E440"/>
    <mergeCell ref="H440:I440"/>
    <mergeCell ref="A140:I140"/>
    <mergeCell ref="A141:A143"/>
    <mergeCell ref="B141:B143"/>
    <mergeCell ref="C141:C143"/>
    <mergeCell ref="D141:E141"/>
    <mergeCell ref="F141:G141"/>
    <mergeCell ref="H141:I141"/>
    <mergeCell ref="D142:E142"/>
    <mergeCell ref="H427:I427"/>
    <mergeCell ref="A438:I438"/>
    <mergeCell ref="A439:I439"/>
    <mergeCell ref="D441:E441"/>
    <mergeCell ref="F441:G441"/>
    <mergeCell ref="H441:I441"/>
    <mergeCell ref="A440:A442"/>
    <mergeCell ref="B440:B442"/>
    <mergeCell ref="C440:C442"/>
    <mergeCell ref="F440:G440"/>
    <mergeCell ref="H414:I414"/>
    <mergeCell ref="A425:I425"/>
    <mergeCell ref="A426:A428"/>
    <mergeCell ref="B426:B428"/>
    <mergeCell ref="C426:C428"/>
    <mergeCell ref="D426:E426"/>
    <mergeCell ref="F426:G426"/>
    <mergeCell ref="H426:I426"/>
    <mergeCell ref="D427:E427"/>
    <mergeCell ref="F427:G427"/>
    <mergeCell ref="A411:I411"/>
    <mergeCell ref="A412:I412"/>
    <mergeCell ref="A413:A415"/>
    <mergeCell ref="B413:B415"/>
    <mergeCell ref="C413:C415"/>
    <mergeCell ref="D413:E413"/>
    <mergeCell ref="F413:G413"/>
    <mergeCell ref="H413:I413"/>
    <mergeCell ref="D414:E414"/>
    <mergeCell ref="F414:G414"/>
    <mergeCell ref="H347:I347"/>
    <mergeCell ref="H333:I333"/>
    <mergeCell ref="D334:E334"/>
    <mergeCell ref="F334:G334"/>
    <mergeCell ref="H334:I334"/>
    <mergeCell ref="H387:I387"/>
    <mergeCell ref="A385:I385"/>
    <mergeCell ref="A386:A388"/>
    <mergeCell ref="A332:I332"/>
    <mergeCell ref="A333:A335"/>
    <mergeCell ref="B333:B335"/>
    <mergeCell ref="C333:C335"/>
    <mergeCell ref="D333:E333"/>
    <mergeCell ref="F333:G333"/>
    <mergeCell ref="A1:I1"/>
    <mergeCell ref="A2:I2"/>
    <mergeCell ref="A3:I3"/>
    <mergeCell ref="A4:I4"/>
    <mergeCell ref="F20:G20"/>
    <mergeCell ref="H20:I20"/>
    <mergeCell ref="A5:I5"/>
    <mergeCell ref="A6:A8"/>
    <mergeCell ref="B6:B8"/>
    <mergeCell ref="C6:C8"/>
    <mergeCell ref="D6:E6"/>
    <mergeCell ref="F6:G6"/>
    <mergeCell ref="H6:I6"/>
    <mergeCell ref="D7:E7"/>
    <mergeCell ref="F7:G7"/>
    <mergeCell ref="H7:I7"/>
    <mergeCell ref="A18:I18"/>
    <mergeCell ref="A19:A21"/>
    <mergeCell ref="B19:B21"/>
    <mergeCell ref="C19:C21"/>
    <mergeCell ref="D19:E19"/>
    <mergeCell ref="F19:G19"/>
    <mergeCell ref="H19:I19"/>
    <mergeCell ref="D20:E20"/>
    <mergeCell ref="A70:I70"/>
    <mergeCell ref="A71:I71"/>
    <mergeCell ref="A72:A74"/>
    <mergeCell ref="B72:B74"/>
    <mergeCell ref="C72:C74"/>
    <mergeCell ref="D72:E72"/>
    <mergeCell ref="D73:E73"/>
    <mergeCell ref="F73:G73"/>
    <mergeCell ref="H73:I73"/>
    <mergeCell ref="H103:I103"/>
    <mergeCell ref="F103:G103"/>
    <mergeCell ref="D103:E103"/>
    <mergeCell ref="A103:A105"/>
    <mergeCell ref="A102:I102"/>
    <mergeCell ref="H90:I90"/>
    <mergeCell ref="F90:G90"/>
    <mergeCell ref="D90:E90"/>
    <mergeCell ref="H89:I89"/>
    <mergeCell ref="A123:A125"/>
    <mergeCell ref="A122:I122"/>
    <mergeCell ref="H104:I104"/>
    <mergeCell ref="F104:G104"/>
    <mergeCell ref="D104:E104"/>
    <mergeCell ref="C103:C105"/>
    <mergeCell ref="B103:B105"/>
    <mergeCell ref="A121:I121"/>
    <mergeCell ref="H124:I124"/>
    <mergeCell ref="F124:G124"/>
    <mergeCell ref="D124:E124"/>
    <mergeCell ref="C123:C125"/>
    <mergeCell ref="B123:B125"/>
    <mergeCell ref="H123:I123"/>
    <mergeCell ref="F123:G123"/>
    <mergeCell ref="D123:E123"/>
    <mergeCell ref="D233:E233"/>
    <mergeCell ref="F233:G233"/>
    <mergeCell ref="H233:I233"/>
    <mergeCell ref="A231:I231"/>
    <mergeCell ref="A232:A234"/>
    <mergeCell ref="B232:B234"/>
    <mergeCell ref="C232:C234"/>
    <mergeCell ref="D232:E232"/>
    <mergeCell ref="F232:G232"/>
    <mergeCell ref="H232:I232"/>
    <mergeCell ref="B386:B388"/>
    <mergeCell ref="C386:C388"/>
    <mergeCell ref="D386:E386"/>
    <mergeCell ref="F386:G386"/>
    <mergeCell ref="H386:I386"/>
    <mergeCell ref="D387:E387"/>
    <mergeCell ref="F387:G387"/>
    <mergeCell ref="A384:I384"/>
    <mergeCell ref="A230:I230"/>
    <mergeCell ref="A330:I330"/>
    <mergeCell ref="A88:I88"/>
    <mergeCell ref="A101:I101"/>
    <mergeCell ref="F89:G89"/>
    <mergeCell ref="D89:E89"/>
    <mergeCell ref="C89:C91"/>
    <mergeCell ref="B89:B91"/>
    <mergeCell ref="A89:A91"/>
    <mergeCell ref="A452:I452"/>
    <mergeCell ref="A453:A455"/>
    <mergeCell ref="B453:B455"/>
    <mergeCell ref="C453:C455"/>
    <mergeCell ref="D453:E453"/>
    <mergeCell ref="F453:G453"/>
    <mergeCell ref="H453:I453"/>
    <mergeCell ref="D454:E454"/>
    <mergeCell ref="F454:G454"/>
    <mergeCell ref="H454:I454"/>
    <mergeCell ref="A478:I478"/>
    <mergeCell ref="A479:A481"/>
    <mergeCell ref="B479:B481"/>
    <mergeCell ref="C479:C481"/>
    <mergeCell ref="D479:E479"/>
    <mergeCell ref="F479:G479"/>
    <mergeCell ref="H479:I479"/>
    <mergeCell ref="D480:E480"/>
    <mergeCell ref="F480:G480"/>
    <mergeCell ref="H480:I480"/>
    <mergeCell ref="A491:I491"/>
    <mergeCell ref="A492:A494"/>
    <mergeCell ref="B492:B494"/>
    <mergeCell ref="C492:C494"/>
    <mergeCell ref="D492:E492"/>
    <mergeCell ref="F492:G492"/>
    <mergeCell ref="H492:I492"/>
    <mergeCell ref="D493:E493"/>
    <mergeCell ref="F493:G493"/>
    <mergeCell ref="H493:I493"/>
    <mergeCell ref="A31:I31"/>
    <mergeCell ref="A32:A34"/>
    <mergeCell ref="B32:B34"/>
    <mergeCell ref="C32:C34"/>
    <mergeCell ref="D32:E32"/>
    <mergeCell ref="F32:G32"/>
    <mergeCell ref="H32:I32"/>
    <mergeCell ref="D33:E33"/>
    <mergeCell ref="F33:G33"/>
    <mergeCell ref="H33:I33"/>
    <mergeCell ref="A371:I371"/>
    <mergeCell ref="A372:A374"/>
    <mergeCell ref="B372:B374"/>
    <mergeCell ref="C372:C374"/>
    <mergeCell ref="D372:E372"/>
    <mergeCell ref="F372:G372"/>
    <mergeCell ref="H372:I372"/>
    <mergeCell ref="D373:E373"/>
    <mergeCell ref="F373:G373"/>
    <mergeCell ref="H373:I373"/>
    <mergeCell ref="A398:I398"/>
    <mergeCell ref="A399:A401"/>
    <mergeCell ref="B399:B401"/>
    <mergeCell ref="C399:C401"/>
    <mergeCell ref="D399:E399"/>
    <mergeCell ref="F399:G399"/>
    <mergeCell ref="H399:I399"/>
    <mergeCell ref="D400:E400"/>
    <mergeCell ref="F400:G400"/>
    <mergeCell ref="H400:I400"/>
    <mergeCell ref="A57:I57"/>
    <mergeCell ref="A58:A60"/>
    <mergeCell ref="B58:B60"/>
    <mergeCell ref="C58:C60"/>
    <mergeCell ref="D58:E58"/>
    <mergeCell ref="F58:G58"/>
    <mergeCell ref="H58:I58"/>
    <mergeCell ref="D59:E59"/>
    <mergeCell ref="F59:G59"/>
    <mergeCell ref="H59:I59"/>
  </mergeCells>
  <printOptions/>
  <pageMargins left="0.7" right="0.7" top="0.75" bottom="0.75" header="0.3" footer="0.3"/>
  <pageSetup horizontalDpi="600" verticalDpi="600" orientation="portrait" paperSize="9" scale="30" r:id="rId1"/>
</worksheet>
</file>

<file path=xl/worksheets/sheet4.xml><?xml version="1.0" encoding="utf-8"?>
<worksheet xmlns="http://schemas.openxmlformats.org/spreadsheetml/2006/main" xmlns:r="http://schemas.openxmlformats.org/officeDocument/2006/relationships">
  <dimension ref="A1:O17"/>
  <sheetViews>
    <sheetView view="pageBreakPreview" zoomScale="70" zoomScaleNormal="70" zoomScaleSheetLayoutView="70" zoomScalePageLayoutView="0" workbookViewId="0" topLeftCell="A1">
      <pane ySplit="2" topLeftCell="A3" activePane="bottomLeft" state="frozen"/>
      <selection pane="topLeft" activeCell="A1" sqref="A1"/>
      <selection pane="bottomLeft" activeCell="H26" sqref="H26"/>
    </sheetView>
  </sheetViews>
  <sheetFormatPr defaultColWidth="9.00390625" defaultRowHeight="12.75"/>
  <cols>
    <col min="1" max="1" width="7.125" style="0" customWidth="1"/>
    <col min="2" max="2" width="57.00390625" style="0" customWidth="1"/>
    <col min="3" max="3" width="24.75390625" style="0" customWidth="1"/>
    <col min="4" max="4" width="17.375" style="0" customWidth="1"/>
    <col min="5" max="5" width="18.125" style="0" bestFit="1" customWidth="1"/>
    <col min="6" max="6" width="19.25390625" style="0" bestFit="1" customWidth="1"/>
    <col min="7" max="13" width="18.125" style="0" bestFit="1" customWidth="1"/>
    <col min="14" max="14" width="8.25390625" style="0" customWidth="1"/>
    <col min="15" max="15" width="33.625" style="0" customWidth="1"/>
  </cols>
  <sheetData>
    <row r="1" spans="1:15" ht="63.75" customHeight="1" thickBot="1">
      <c r="A1" s="431" t="s">
        <v>90</v>
      </c>
      <c r="B1" s="432"/>
      <c r="C1" s="432"/>
      <c r="D1" s="432"/>
      <c r="E1" s="432"/>
      <c r="F1" s="432"/>
      <c r="G1" s="432"/>
      <c r="H1" s="432"/>
      <c r="I1" s="432"/>
      <c r="J1" s="432"/>
      <c r="K1" s="432"/>
      <c r="L1" s="432"/>
      <c r="M1" s="432"/>
      <c r="O1" s="321" t="s">
        <v>107</v>
      </c>
    </row>
    <row r="2" spans="1:13" ht="21" customHeight="1">
      <c r="A2" s="431" t="s">
        <v>91</v>
      </c>
      <c r="B2" s="432"/>
      <c r="C2" s="432"/>
      <c r="D2" s="432"/>
      <c r="E2" s="432"/>
      <c r="F2" s="432"/>
      <c r="G2" s="432"/>
      <c r="H2" s="432"/>
      <c r="I2" s="432"/>
      <c r="J2" s="432"/>
      <c r="K2" s="432"/>
      <c r="L2" s="432"/>
      <c r="M2" s="432"/>
    </row>
    <row r="3" spans="1:13" ht="20.25">
      <c r="A3" s="433"/>
      <c r="B3" s="434"/>
      <c r="C3" s="434"/>
      <c r="D3" s="434"/>
      <c r="E3" s="434"/>
      <c r="F3" s="434"/>
      <c r="G3" s="434"/>
      <c r="H3" s="434"/>
      <c r="I3" s="434"/>
      <c r="J3" s="434"/>
      <c r="K3" s="434"/>
      <c r="L3" s="434"/>
      <c r="M3" s="434"/>
    </row>
    <row r="4" spans="1:13" ht="120.75" customHeight="1">
      <c r="A4" s="435" t="s">
        <v>249</v>
      </c>
      <c r="B4" s="435"/>
      <c r="C4" s="435"/>
      <c r="D4" s="435"/>
      <c r="E4" s="435"/>
      <c r="F4" s="435"/>
      <c r="G4" s="435"/>
      <c r="H4" s="435"/>
      <c r="I4" s="435"/>
      <c r="J4" s="435"/>
      <c r="K4" s="435"/>
      <c r="L4" s="435"/>
      <c r="M4" s="435"/>
    </row>
    <row r="5" spans="1:13" ht="20.25">
      <c r="A5" s="436" t="s">
        <v>334</v>
      </c>
      <c r="B5" s="436"/>
      <c r="C5" s="436"/>
      <c r="D5" s="436"/>
      <c r="E5" s="436"/>
      <c r="F5" s="436"/>
      <c r="G5" s="436"/>
      <c r="H5" s="436"/>
      <c r="I5" s="436"/>
      <c r="J5" s="436"/>
      <c r="K5" s="436"/>
      <c r="L5" s="436"/>
      <c r="M5" s="436"/>
    </row>
    <row r="6" spans="1:13" ht="65.25" customHeight="1">
      <c r="A6" s="407" t="s">
        <v>53</v>
      </c>
      <c r="B6" s="407" t="s">
        <v>0</v>
      </c>
      <c r="C6" s="407" t="s">
        <v>92</v>
      </c>
      <c r="D6" s="407" t="s">
        <v>93</v>
      </c>
      <c r="E6" s="407"/>
      <c r="F6" s="407" t="s">
        <v>94</v>
      </c>
      <c r="G6" s="407"/>
      <c r="H6" s="407" t="s">
        <v>95</v>
      </c>
      <c r="I6" s="407"/>
      <c r="J6" s="407" t="s">
        <v>95</v>
      </c>
      <c r="K6" s="407"/>
      <c r="L6" s="407" t="s">
        <v>95</v>
      </c>
      <c r="M6" s="407"/>
    </row>
    <row r="7" spans="1:13" ht="15.75">
      <c r="A7" s="407"/>
      <c r="B7" s="407"/>
      <c r="C7" s="407"/>
      <c r="D7" s="407">
        <v>2016</v>
      </c>
      <c r="E7" s="407"/>
      <c r="F7" s="407">
        <v>2017</v>
      </c>
      <c r="G7" s="407"/>
      <c r="H7" s="407">
        <v>2018</v>
      </c>
      <c r="I7" s="407"/>
      <c r="J7" s="407">
        <v>2019</v>
      </c>
      <c r="K7" s="407"/>
      <c r="L7" s="407">
        <v>2020</v>
      </c>
      <c r="M7" s="407"/>
    </row>
    <row r="8" spans="1:13" ht="15.75">
      <c r="A8" s="407"/>
      <c r="B8" s="407"/>
      <c r="C8" s="407"/>
      <c r="D8" s="154" t="s">
        <v>141</v>
      </c>
      <c r="E8" s="154" t="s">
        <v>142</v>
      </c>
      <c r="F8" s="154" t="s">
        <v>141</v>
      </c>
      <c r="G8" s="154" t="s">
        <v>142</v>
      </c>
      <c r="H8" s="154" t="s">
        <v>141</v>
      </c>
      <c r="I8" s="154" t="s">
        <v>142</v>
      </c>
      <c r="J8" s="154" t="s">
        <v>141</v>
      </c>
      <c r="K8" s="154" t="s">
        <v>142</v>
      </c>
      <c r="L8" s="154" t="s">
        <v>141</v>
      </c>
      <c r="M8" s="154" t="s">
        <v>142</v>
      </c>
    </row>
    <row r="9" spans="1:13" ht="31.5">
      <c r="A9" s="125" t="s">
        <v>2</v>
      </c>
      <c r="B9" s="124" t="s">
        <v>96</v>
      </c>
      <c r="C9" s="125"/>
      <c r="D9" s="126"/>
      <c r="E9" s="126"/>
      <c r="F9" s="126"/>
      <c r="G9" s="126"/>
      <c r="H9" s="126"/>
      <c r="I9" s="126"/>
      <c r="J9" s="126"/>
      <c r="K9" s="126"/>
      <c r="L9" s="126"/>
      <c r="M9" s="126"/>
    </row>
    <row r="10" spans="1:13" ht="31.5" hidden="1">
      <c r="A10" s="158" t="s">
        <v>4</v>
      </c>
      <c r="B10" s="157" t="s">
        <v>97</v>
      </c>
      <c r="C10" s="158"/>
      <c r="D10" s="159"/>
      <c r="E10" s="159"/>
      <c r="F10" s="159"/>
      <c r="G10" s="159"/>
      <c r="H10" s="159"/>
      <c r="I10" s="159"/>
      <c r="J10" s="159"/>
      <c r="K10" s="159"/>
      <c r="L10" s="159"/>
      <c r="M10" s="159"/>
    </row>
    <row r="11" spans="1:13" ht="141.75" hidden="1">
      <c r="A11" s="158"/>
      <c r="B11" s="157" t="s">
        <v>98</v>
      </c>
      <c r="C11" s="158" t="s">
        <v>99</v>
      </c>
      <c r="D11" s="159"/>
      <c r="E11" s="159"/>
      <c r="F11" s="159"/>
      <c r="G11" s="159"/>
      <c r="H11" s="159"/>
      <c r="I11" s="159"/>
      <c r="J11" s="159"/>
      <c r="K11" s="159"/>
      <c r="L11" s="159"/>
      <c r="M11" s="159"/>
    </row>
    <row r="12" spans="1:13" ht="157.5" hidden="1">
      <c r="A12" s="158"/>
      <c r="B12" s="157" t="s">
        <v>100</v>
      </c>
      <c r="C12" s="158" t="s">
        <v>101</v>
      </c>
      <c r="D12" s="159"/>
      <c r="E12" s="159"/>
      <c r="F12" s="159"/>
      <c r="G12" s="159"/>
      <c r="H12" s="159"/>
      <c r="I12" s="159"/>
      <c r="J12" s="159"/>
      <c r="K12" s="159"/>
      <c r="L12" s="159"/>
      <c r="M12" s="159"/>
    </row>
    <row r="13" spans="1:13" ht="15.75">
      <c r="A13" s="125" t="s">
        <v>7</v>
      </c>
      <c r="B13" s="124" t="s">
        <v>102</v>
      </c>
      <c r="C13" s="125"/>
      <c r="D13" s="126"/>
      <c r="E13" s="126"/>
      <c r="F13" s="126"/>
      <c r="G13" s="126"/>
      <c r="H13" s="126"/>
      <c r="I13" s="126"/>
      <c r="J13" s="126"/>
      <c r="K13" s="126"/>
      <c r="L13" s="126"/>
      <c r="M13" s="126"/>
    </row>
    <row r="14" spans="1:13" ht="15.75">
      <c r="A14" s="125"/>
      <c r="B14" s="124" t="s">
        <v>103</v>
      </c>
      <c r="C14" s="125"/>
      <c r="D14" s="126"/>
      <c r="E14" s="126"/>
      <c r="F14" s="126"/>
      <c r="G14" s="126"/>
      <c r="H14" s="126"/>
      <c r="I14" s="126"/>
      <c r="J14" s="126"/>
      <c r="K14" s="126"/>
      <c r="L14" s="126"/>
      <c r="M14" s="126"/>
    </row>
    <row r="15" spans="1:13" ht="15.75">
      <c r="A15" s="125"/>
      <c r="B15" s="124" t="s">
        <v>104</v>
      </c>
      <c r="C15" s="125" t="s">
        <v>99</v>
      </c>
      <c r="D15" s="133"/>
      <c r="E15" s="133"/>
      <c r="F15" s="133">
        <v>144982.97</v>
      </c>
      <c r="G15" s="133">
        <v>144982.97</v>
      </c>
      <c r="H15" s="133">
        <v>1249027.3711634174</v>
      </c>
      <c r="I15" s="133">
        <f>H15</f>
        <v>1249027.3711634174</v>
      </c>
      <c r="J15" s="133">
        <v>1264949.5178683593</v>
      </c>
      <c r="K15" s="133">
        <f>J15</f>
        <v>1264949.5178683593</v>
      </c>
      <c r="L15" s="133">
        <v>1281767.5854323003</v>
      </c>
      <c r="M15" s="133">
        <f>L15</f>
        <v>1281767.5854323003</v>
      </c>
    </row>
    <row r="16" spans="1:13" ht="15.75">
      <c r="A16" s="125"/>
      <c r="B16" s="124" t="s">
        <v>105</v>
      </c>
      <c r="C16" s="125" t="s">
        <v>101</v>
      </c>
      <c r="D16" s="133"/>
      <c r="E16" s="133"/>
      <c r="F16" s="133">
        <v>47.4</v>
      </c>
      <c r="G16" s="133">
        <v>47.4</v>
      </c>
      <c r="H16" s="133">
        <v>46.374259386469696</v>
      </c>
      <c r="I16" s="133">
        <f>H16</f>
        <v>46.374259386469696</v>
      </c>
      <c r="J16" s="133">
        <v>49.574083284136094</v>
      </c>
      <c r="K16" s="133">
        <f>J16</f>
        <v>49.574083284136094</v>
      </c>
      <c r="L16" s="133">
        <v>51.557046615501534</v>
      </c>
      <c r="M16" s="133">
        <f>L16</f>
        <v>51.557046615501534</v>
      </c>
    </row>
    <row r="17" spans="1:13" ht="15.75">
      <c r="A17" s="125"/>
      <c r="B17" s="124" t="s">
        <v>106</v>
      </c>
      <c r="C17" s="125" t="s">
        <v>101</v>
      </c>
      <c r="D17" s="133"/>
      <c r="E17" s="133"/>
      <c r="F17" s="133">
        <v>1200.79</v>
      </c>
      <c r="G17" s="133">
        <v>1200.79</v>
      </c>
      <c r="H17" s="133">
        <v>2380.201080500485</v>
      </c>
      <c r="I17" s="133">
        <f>H17</f>
        <v>2380.201080500485</v>
      </c>
      <c r="J17" s="133">
        <v>2413.1516799917185</v>
      </c>
      <c r="K17" s="133">
        <f>J17</f>
        <v>2413.1516799917185</v>
      </c>
      <c r="L17" s="133">
        <v>2446.559460798039</v>
      </c>
      <c r="M17" s="133">
        <f>L17</f>
        <v>2446.559460798039</v>
      </c>
    </row>
  </sheetData>
  <sheetProtection password="C6A3" sheet="1" objects="1" scenarios="1"/>
  <mergeCells count="18">
    <mergeCell ref="A1:M1"/>
    <mergeCell ref="A2:M2"/>
    <mergeCell ref="A3:M3"/>
    <mergeCell ref="A4:M4"/>
    <mergeCell ref="A5:M5"/>
    <mergeCell ref="A6:A8"/>
    <mergeCell ref="B6:B8"/>
    <mergeCell ref="C6:C8"/>
    <mergeCell ref="D6:E6"/>
    <mergeCell ref="F6:G6"/>
    <mergeCell ref="H6:I6"/>
    <mergeCell ref="J6:K6"/>
    <mergeCell ref="L6:M6"/>
    <mergeCell ref="D7:E7"/>
    <mergeCell ref="F7:G7"/>
    <mergeCell ref="H7:I7"/>
    <mergeCell ref="J7:K7"/>
    <mergeCell ref="L7:M7"/>
  </mergeCells>
  <printOptions/>
  <pageMargins left="0.7" right="0.7" top="0.75" bottom="0.75" header="0.3" footer="0.3"/>
  <pageSetup horizontalDpi="600" verticalDpi="600" orientation="portrait" paperSize="9" scale="32" r:id="rId1"/>
  <colBreaks count="1" manualBreakCount="1">
    <brk id="13" max="65535" man="1"/>
  </colBreaks>
</worksheet>
</file>

<file path=xl/worksheets/sheet5.xml><?xml version="1.0" encoding="utf-8"?>
<worksheet xmlns="http://schemas.openxmlformats.org/spreadsheetml/2006/main" xmlns:r="http://schemas.openxmlformats.org/officeDocument/2006/relationships">
  <dimension ref="A1:J17"/>
  <sheetViews>
    <sheetView view="pageBreakPreview" zoomScale="115" zoomScaleNormal="115" zoomScaleSheetLayoutView="115" zoomScalePageLayoutView="0" workbookViewId="0" topLeftCell="A1">
      <selection activeCell="D27" sqref="D27"/>
    </sheetView>
  </sheetViews>
  <sheetFormatPr defaultColWidth="9.00390625" defaultRowHeight="12.75"/>
  <cols>
    <col min="1" max="1" width="40.875" style="187" customWidth="1"/>
    <col min="2" max="2" width="9.125" style="187" customWidth="1"/>
    <col min="3" max="3" width="29.625" style="187" customWidth="1"/>
    <col min="4" max="4" width="20.375" style="187" customWidth="1"/>
    <col min="5" max="5" width="23.25390625" style="187" customWidth="1"/>
    <col min="6" max="6" width="23.625" style="187" customWidth="1"/>
    <col min="7" max="7" width="20.00390625" style="187" customWidth="1"/>
    <col min="8" max="9" width="18.75390625" style="187" customWidth="1"/>
    <col min="10" max="16384" width="9.125" style="187" customWidth="1"/>
  </cols>
  <sheetData>
    <row r="1" spans="1:10" ht="27" customHeight="1">
      <c r="A1" s="443" t="s">
        <v>335</v>
      </c>
      <c r="B1" s="443"/>
      <c r="C1" s="443"/>
      <c r="D1" s="443"/>
      <c r="E1" s="443"/>
      <c r="F1" s="443"/>
      <c r="G1" s="443"/>
      <c r="I1" s="188"/>
      <c r="J1" s="188"/>
    </row>
    <row r="2" spans="1:10" ht="12.75">
      <c r="A2" s="318"/>
      <c r="B2" s="318"/>
      <c r="C2" s="318"/>
      <c r="D2" s="318"/>
      <c r="E2" s="318"/>
      <c r="F2" s="318"/>
      <c r="G2" s="318"/>
      <c r="I2" s="188"/>
      <c r="J2" s="188"/>
    </row>
    <row r="3" spans="1:10" ht="38.25" customHeight="1">
      <c r="A3" s="444" t="s">
        <v>336</v>
      </c>
      <c r="B3" s="444"/>
      <c r="C3" s="444"/>
      <c r="I3" s="188"/>
      <c r="J3" s="188"/>
    </row>
    <row r="4" spans="9:10" ht="12.75">
      <c r="I4" s="188"/>
      <c r="J4" s="188"/>
    </row>
    <row r="5" spans="1:10" ht="12.75">
      <c r="A5" s="439" t="s">
        <v>205</v>
      </c>
      <c r="B5" s="439" t="s">
        <v>206</v>
      </c>
      <c r="C5" s="439" t="s">
        <v>207</v>
      </c>
      <c r="I5" s="188"/>
      <c r="J5" s="188"/>
    </row>
    <row r="6" spans="1:10" ht="12.75">
      <c r="A6" s="439"/>
      <c r="B6" s="439"/>
      <c r="C6" s="439"/>
      <c r="I6" s="188"/>
      <c r="J6" s="188"/>
    </row>
    <row r="7" spans="1:10" ht="12.75">
      <c r="A7" s="439"/>
      <c r="B7" s="439"/>
      <c r="C7" s="319" t="s">
        <v>208</v>
      </c>
      <c r="I7" s="188"/>
      <c r="J7" s="188"/>
    </row>
    <row r="8" spans="1:10" ht="12.75">
      <c r="A8" s="441" t="s">
        <v>337</v>
      </c>
      <c r="B8" s="319">
        <v>2018</v>
      </c>
      <c r="C8" s="191">
        <v>47438.57307123979</v>
      </c>
      <c r="I8" s="188"/>
      <c r="J8" s="188"/>
    </row>
    <row r="9" spans="1:10" ht="12.75">
      <c r="A9" s="441"/>
      <c r="B9" s="319">
        <v>2019</v>
      </c>
      <c r="C9" s="191">
        <v>48095.29465434964</v>
      </c>
      <c r="I9" s="188"/>
      <c r="J9" s="188"/>
    </row>
    <row r="10" spans="1:10" ht="12.75">
      <c r="A10" s="438"/>
      <c r="B10" s="319">
        <v>2020</v>
      </c>
      <c r="C10" s="191">
        <v>48761.1280849417</v>
      </c>
      <c r="I10" s="188"/>
      <c r="J10" s="188"/>
    </row>
    <row r="11" spans="9:10" ht="12.75">
      <c r="I11" s="188"/>
      <c r="J11" s="188"/>
    </row>
    <row r="12" spans="1:10" ht="45" customHeight="1">
      <c r="A12" s="437" t="s">
        <v>209</v>
      </c>
      <c r="B12" s="437" t="s">
        <v>206</v>
      </c>
      <c r="C12" s="437" t="s">
        <v>210</v>
      </c>
      <c r="D12" s="437" t="s">
        <v>211</v>
      </c>
      <c r="E12" s="437" t="s">
        <v>212</v>
      </c>
      <c r="F12" s="437" t="s">
        <v>213</v>
      </c>
      <c r="G12" s="437" t="s">
        <v>338</v>
      </c>
      <c r="H12" s="439" t="s">
        <v>339</v>
      </c>
      <c r="I12" s="439" t="s">
        <v>340</v>
      </c>
      <c r="J12" s="188"/>
    </row>
    <row r="13" spans="1:10" ht="68.25" customHeight="1">
      <c r="A13" s="441"/>
      <c r="B13" s="438"/>
      <c r="C13" s="438"/>
      <c r="D13" s="438"/>
      <c r="E13" s="441"/>
      <c r="F13" s="438"/>
      <c r="G13" s="438"/>
      <c r="H13" s="439"/>
      <c r="I13" s="439"/>
      <c r="J13" s="188"/>
    </row>
    <row r="14" spans="1:10" ht="12.75">
      <c r="A14" s="442"/>
      <c r="B14" s="320"/>
      <c r="C14" s="320" t="s">
        <v>216</v>
      </c>
      <c r="D14" s="320" t="s">
        <v>217</v>
      </c>
      <c r="E14" s="442"/>
      <c r="F14" s="320" t="s">
        <v>217</v>
      </c>
      <c r="G14" s="319" t="s">
        <v>341</v>
      </c>
      <c r="H14" s="319"/>
      <c r="I14" s="322" t="s">
        <v>342</v>
      </c>
      <c r="J14" s="188"/>
    </row>
    <row r="15" spans="1:10" ht="12.75">
      <c r="A15" s="439" t="s">
        <v>337</v>
      </c>
      <c r="B15" s="320">
        <v>2018</v>
      </c>
      <c r="C15" s="191">
        <v>18.66687668844958</v>
      </c>
      <c r="D15" s="194">
        <v>1</v>
      </c>
      <c r="E15" s="320">
        <v>0.75</v>
      </c>
      <c r="F15" s="195">
        <v>0.0179</v>
      </c>
      <c r="G15" s="323">
        <v>0.1467</v>
      </c>
      <c r="H15" s="324">
        <v>1</v>
      </c>
      <c r="I15" s="325">
        <v>0.0317</v>
      </c>
      <c r="J15" s="188"/>
    </row>
    <row r="16" spans="1:10" ht="12.75">
      <c r="A16" s="440"/>
      <c r="B16" s="319">
        <v>2019</v>
      </c>
      <c r="C16" s="193" t="s">
        <v>343</v>
      </c>
      <c r="D16" s="194">
        <v>1</v>
      </c>
      <c r="E16" s="320">
        <v>0.75</v>
      </c>
      <c r="F16" s="195">
        <v>0.0179</v>
      </c>
      <c r="G16" s="323">
        <v>0.1445</v>
      </c>
      <c r="H16" s="324">
        <v>1</v>
      </c>
      <c r="I16" s="325">
        <v>0.0313</v>
      </c>
      <c r="J16" s="188"/>
    </row>
    <row r="17" spans="1:10" ht="12.75">
      <c r="A17" s="440"/>
      <c r="B17" s="320">
        <v>2020</v>
      </c>
      <c r="C17" s="193" t="s">
        <v>343</v>
      </c>
      <c r="D17" s="194">
        <v>1</v>
      </c>
      <c r="E17" s="320">
        <v>0.75</v>
      </c>
      <c r="F17" s="195">
        <v>0.0179</v>
      </c>
      <c r="G17" s="323">
        <v>0.1423</v>
      </c>
      <c r="H17" s="324">
        <v>1</v>
      </c>
      <c r="I17" s="325">
        <v>0.0308</v>
      </c>
      <c r="J17" s="188"/>
    </row>
  </sheetData>
  <sheetProtection password="C6A3" sheet="1" objects="1" scenarios="1"/>
  <mergeCells count="16">
    <mergeCell ref="A1:G1"/>
    <mergeCell ref="A3:C3"/>
    <mergeCell ref="A5:A7"/>
    <mergeCell ref="B5:B7"/>
    <mergeCell ref="C5:C6"/>
    <mergeCell ref="A8:A10"/>
    <mergeCell ref="G12:G13"/>
    <mergeCell ref="H12:H13"/>
    <mergeCell ref="I12:I13"/>
    <mergeCell ref="A15:A17"/>
    <mergeCell ref="A12:A14"/>
    <mergeCell ref="B12:B13"/>
    <mergeCell ref="C12:C13"/>
    <mergeCell ref="D12:D13"/>
    <mergeCell ref="E12:E14"/>
    <mergeCell ref="F12:F13"/>
  </mergeCells>
  <printOptions/>
  <pageMargins left="0.7" right="0.7" top="0.75" bottom="0.75" header="0.3" footer="0.3"/>
  <pageSetup orientation="portrait" paperSize="9" scale="43" r:id="rId1"/>
</worksheet>
</file>

<file path=xl/worksheets/sheet6.xml><?xml version="1.0" encoding="utf-8"?>
<worksheet xmlns="http://schemas.openxmlformats.org/spreadsheetml/2006/main" xmlns:r="http://schemas.openxmlformats.org/officeDocument/2006/relationships">
  <dimension ref="A1:K40"/>
  <sheetViews>
    <sheetView view="pageBreakPreview" zoomScaleSheetLayoutView="100" zoomScalePageLayoutView="0" workbookViewId="0" topLeftCell="A1">
      <pane ySplit="4" topLeftCell="A5" activePane="bottomLeft" state="frozen"/>
      <selection pane="topLeft" activeCell="A1" sqref="A1"/>
      <selection pane="bottomLeft" activeCell="F24" sqref="F24"/>
    </sheetView>
  </sheetViews>
  <sheetFormatPr defaultColWidth="8.875" defaultRowHeight="12.75"/>
  <cols>
    <col min="1" max="1" width="5.00390625" style="293" customWidth="1"/>
    <col min="2" max="2" width="41.25390625" style="255" customWidth="1"/>
    <col min="3" max="3" width="12.00390625" style="255" customWidth="1"/>
    <col min="4" max="4" width="24.25390625" style="255" customWidth="1"/>
    <col min="5" max="5" width="26.125" style="255" customWidth="1"/>
    <col min="6" max="10" width="25.625" style="255" customWidth="1"/>
    <col min="11" max="11" width="11.125" style="255" bestFit="1" customWidth="1"/>
    <col min="12" max="16384" width="8.875" style="255" customWidth="1"/>
  </cols>
  <sheetData>
    <row r="1" spans="1:10" ht="2.25" customHeight="1" thickBot="1">
      <c r="A1" s="445"/>
      <c r="B1" s="446"/>
      <c r="C1" s="446"/>
      <c r="D1" s="446"/>
      <c r="E1" s="446"/>
      <c r="F1" s="446"/>
      <c r="G1" s="446"/>
      <c r="H1" s="446"/>
      <c r="I1" s="446"/>
      <c r="J1" s="447"/>
    </row>
    <row r="2" spans="1:10" s="256" customFormat="1" ht="15.75" customHeight="1" thickBot="1">
      <c r="A2" s="448" t="s">
        <v>284</v>
      </c>
      <c r="B2" s="449"/>
      <c r="C2" s="449"/>
      <c r="D2" s="449"/>
      <c r="E2" s="449"/>
      <c r="F2" s="449"/>
      <c r="G2" s="449"/>
      <c r="H2" s="449"/>
      <c r="I2" s="449"/>
      <c r="J2" s="450"/>
    </row>
    <row r="3" spans="1:10" s="256" customFormat="1" ht="34.5" thickBot="1">
      <c r="A3" s="257" t="s">
        <v>53</v>
      </c>
      <c r="B3" s="258" t="s">
        <v>0</v>
      </c>
      <c r="C3" s="258" t="s">
        <v>1</v>
      </c>
      <c r="D3" s="258" t="s">
        <v>55</v>
      </c>
      <c r="E3" s="258" t="s">
        <v>289</v>
      </c>
      <c r="F3" s="451" t="s">
        <v>54</v>
      </c>
      <c r="G3" s="452"/>
      <c r="H3" s="452"/>
      <c r="I3" s="452"/>
      <c r="J3" s="453"/>
    </row>
    <row r="4" spans="1:10" s="256" customFormat="1" ht="12" thickBot="1">
      <c r="A4" s="259"/>
      <c r="B4" s="260"/>
      <c r="C4" s="260"/>
      <c r="D4" s="260">
        <v>2015</v>
      </c>
      <c r="E4" s="260">
        <v>2016</v>
      </c>
      <c r="F4" s="260">
        <v>2017</v>
      </c>
      <c r="G4" s="261">
        <v>2018</v>
      </c>
      <c r="H4" s="261">
        <v>2019</v>
      </c>
      <c r="I4" s="261">
        <v>2020</v>
      </c>
      <c r="J4" s="262">
        <v>2021</v>
      </c>
    </row>
    <row r="5" spans="1:10" s="256" customFormat="1" ht="12" customHeight="1">
      <c r="A5" s="263" t="s">
        <v>2</v>
      </c>
      <c r="B5" s="264" t="s">
        <v>3</v>
      </c>
      <c r="C5" s="264"/>
      <c r="D5" s="265"/>
      <c r="E5" s="265"/>
      <c r="F5" s="265"/>
      <c r="G5" s="265"/>
      <c r="H5" s="265"/>
      <c r="I5" s="265"/>
      <c r="J5" s="265"/>
    </row>
    <row r="6" spans="1:10" s="256" customFormat="1" ht="11.25">
      <c r="A6" s="266" t="s">
        <v>4</v>
      </c>
      <c r="B6" s="267" t="s">
        <v>5</v>
      </c>
      <c r="C6" s="267" t="s">
        <v>6</v>
      </c>
      <c r="D6" s="268">
        <v>19320724</v>
      </c>
      <c r="E6" s="268">
        <v>21186779</v>
      </c>
      <c r="F6" s="268">
        <v>21186779</v>
      </c>
      <c r="G6" s="268">
        <v>22773016.31901435</v>
      </c>
      <c r="H6" s="268">
        <v>23920056.697716326</v>
      </c>
      <c r="I6" s="268">
        <v>25128803.091999635</v>
      </c>
      <c r="J6" s="268">
        <v>26154317.37139477</v>
      </c>
    </row>
    <row r="7" spans="1:10" s="256" customFormat="1" ht="11.25">
      <c r="A7" s="266" t="s">
        <v>7</v>
      </c>
      <c r="B7" s="267" t="s">
        <v>8</v>
      </c>
      <c r="C7" s="267" t="s">
        <v>6</v>
      </c>
      <c r="D7" s="268">
        <v>-125009</v>
      </c>
      <c r="E7" s="268">
        <v>-577015</v>
      </c>
      <c r="F7" s="268">
        <v>-577015</v>
      </c>
      <c r="G7" s="268">
        <v>-691666.354710836</v>
      </c>
      <c r="H7" s="268">
        <v>-241894.06095812246</v>
      </c>
      <c r="I7" s="268">
        <v>-421021.4232529646</v>
      </c>
      <c r="J7" s="268">
        <v>84109.23995960157</v>
      </c>
    </row>
    <row r="8" spans="1:11" s="256" customFormat="1" ht="15" customHeight="1">
      <c r="A8" s="266" t="s">
        <v>9</v>
      </c>
      <c r="B8" s="267" t="s">
        <v>10</v>
      </c>
      <c r="C8" s="267" t="s">
        <v>6</v>
      </c>
      <c r="D8" s="268">
        <v>489095</v>
      </c>
      <c r="E8" s="268">
        <v>30582</v>
      </c>
      <c r="F8" s="268">
        <v>30582</v>
      </c>
      <c r="G8" s="268">
        <v>8810.251407499716</v>
      </c>
      <c r="H8" s="268">
        <v>581283.7006032685</v>
      </c>
      <c r="I8" s="268">
        <v>429008.58674963895</v>
      </c>
      <c r="J8" s="268">
        <v>960247.3159895008</v>
      </c>
      <c r="K8" s="269"/>
    </row>
    <row r="9" spans="1:11" s="256" customFormat="1" ht="11.25">
      <c r="A9" s="266" t="s">
        <v>11</v>
      </c>
      <c r="B9" s="267" t="s">
        <v>12</v>
      </c>
      <c r="C9" s="267" t="s">
        <v>6</v>
      </c>
      <c r="D9" s="268">
        <v>154125</v>
      </c>
      <c r="E9" s="268">
        <v>-283437</v>
      </c>
      <c r="F9" s="268">
        <v>-283437</v>
      </c>
      <c r="G9" s="268">
        <v>-380291.4113525003</v>
      </c>
      <c r="H9" s="268">
        <v>8001.705902263522</v>
      </c>
      <c r="I9" s="268">
        <v>-116539.88885593414</v>
      </c>
      <c r="J9" s="268">
        <v>306611.3580514565</v>
      </c>
      <c r="K9" s="269"/>
    </row>
    <row r="10" spans="1:10" s="256" customFormat="1" ht="11.25">
      <c r="A10" s="266" t="s">
        <v>13</v>
      </c>
      <c r="B10" s="267" t="s">
        <v>14</v>
      </c>
      <c r="C10" s="267"/>
      <c r="D10" s="270"/>
      <c r="E10" s="270"/>
      <c r="F10" s="270"/>
      <c r="G10" s="271"/>
      <c r="H10" s="271"/>
      <c r="I10" s="271"/>
      <c r="J10" s="271"/>
    </row>
    <row r="11" spans="1:10" s="256" customFormat="1" ht="35.25" customHeight="1">
      <c r="A11" s="266" t="s">
        <v>15</v>
      </c>
      <c r="B11" s="267" t="s">
        <v>290</v>
      </c>
      <c r="C11" s="267" t="s">
        <v>16</v>
      </c>
      <c r="D11" s="268">
        <v>-0.6470202669423776</v>
      </c>
      <c r="E11" s="268">
        <f aca="true" t="shared" si="0" ref="E11:J11">E7/E6*100</f>
        <v>-2.7234673094952284</v>
      </c>
      <c r="F11" s="268">
        <f t="shared" si="0"/>
        <v>-2.7234673094952284</v>
      </c>
      <c r="G11" s="268">
        <f t="shared" si="0"/>
        <v>-3.0372188954755566</v>
      </c>
      <c r="H11" s="268">
        <f t="shared" si="0"/>
        <v>-1.0112603996512113</v>
      </c>
      <c r="I11" s="268">
        <f t="shared" si="0"/>
        <v>-1.67545354910679</v>
      </c>
      <c r="J11" s="268">
        <f t="shared" si="0"/>
        <v>0.3215883586837279</v>
      </c>
    </row>
    <row r="12" spans="1:10" s="256" customFormat="1" ht="20.25" customHeight="1">
      <c r="A12" s="266" t="s">
        <v>17</v>
      </c>
      <c r="B12" s="267" t="s">
        <v>291</v>
      </c>
      <c r="C12" s="267"/>
      <c r="D12" s="271"/>
      <c r="E12" s="271"/>
      <c r="F12" s="271"/>
      <c r="G12" s="271"/>
      <c r="H12" s="271"/>
      <c r="I12" s="271"/>
      <c r="J12" s="271"/>
    </row>
    <row r="13" spans="1:10" s="256" customFormat="1" ht="22.5">
      <c r="A13" s="266" t="s">
        <v>18</v>
      </c>
      <c r="B13" s="267" t="s">
        <v>292</v>
      </c>
      <c r="C13" s="267" t="s">
        <v>19</v>
      </c>
      <c r="D13" s="271"/>
      <c r="E13" s="271"/>
      <c r="F13" s="271"/>
      <c r="G13" s="271"/>
      <c r="H13" s="271"/>
      <c r="I13" s="271"/>
      <c r="J13" s="271"/>
    </row>
    <row r="14" spans="1:10" s="256" customFormat="1" ht="19.5" customHeight="1">
      <c r="A14" s="266" t="s">
        <v>20</v>
      </c>
      <c r="B14" s="267" t="s">
        <v>293</v>
      </c>
      <c r="C14" s="267" t="s">
        <v>21</v>
      </c>
      <c r="D14" s="271"/>
      <c r="E14" s="271"/>
      <c r="F14" s="271"/>
      <c r="G14" s="271"/>
      <c r="H14" s="271"/>
      <c r="I14" s="271"/>
      <c r="J14" s="271"/>
    </row>
    <row r="15" spans="1:10" s="256" customFormat="1" ht="11.25">
      <c r="A15" s="272" t="s">
        <v>22</v>
      </c>
      <c r="B15" s="273" t="s">
        <v>294</v>
      </c>
      <c r="C15" s="273" t="s">
        <v>19</v>
      </c>
      <c r="D15" s="274">
        <v>11.45</v>
      </c>
      <c r="E15" s="274">
        <v>11.34</v>
      </c>
      <c r="F15" s="274">
        <v>11.45</v>
      </c>
      <c r="G15" s="271">
        <v>10.13</v>
      </c>
      <c r="H15" s="271">
        <v>10.13</v>
      </c>
      <c r="I15" s="271">
        <v>10.13</v>
      </c>
      <c r="J15" s="271">
        <v>10.13</v>
      </c>
    </row>
    <row r="16" spans="1:10" s="256" customFormat="1" ht="20.25" customHeight="1">
      <c r="A16" s="275" t="s">
        <v>114</v>
      </c>
      <c r="B16" s="273" t="s">
        <v>295</v>
      </c>
      <c r="C16" s="273" t="s">
        <v>23</v>
      </c>
      <c r="D16" s="274">
        <v>46.11</v>
      </c>
      <c r="E16" s="274">
        <v>46.49</v>
      </c>
      <c r="F16" s="274">
        <v>46.11</v>
      </c>
      <c r="G16" s="276">
        <v>46.499</v>
      </c>
      <c r="H16" s="276">
        <v>46.499</v>
      </c>
      <c r="I16" s="276">
        <v>46.499</v>
      </c>
      <c r="J16" s="277">
        <v>46.499</v>
      </c>
    </row>
    <row r="17" spans="1:10" s="256" customFormat="1" ht="22.5">
      <c r="A17" s="275" t="s">
        <v>24</v>
      </c>
      <c r="B17" s="273" t="s">
        <v>296</v>
      </c>
      <c r="C17" s="273" t="s">
        <v>23</v>
      </c>
      <c r="D17" s="274"/>
      <c r="E17" s="274"/>
      <c r="F17" s="274"/>
      <c r="G17" s="271"/>
      <c r="H17" s="271"/>
      <c r="I17" s="271"/>
      <c r="J17" s="278"/>
    </row>
    <row r="18" spans="1:10" s="256" customFormat="1" ht="33.75">
      <c r="A18" s="275" t="s">
        <v>25</v>
      </c>
      <c r="B18" s="273" t="s">
        <v>297</v>
      </c>
      <c r="C18" s="273" t="s">
        <v>16</v>
      </c>
      <c r="D18" s="279">
        <v>0.0035</v>
      </c>
      <c r="E18" s="280">
        <v>0.0026</v>
      </c>
      <c r="F18" s="279">
        <v>0.012</v>
      </c>
      <c r="G18" s="281">
        <v>0.0128</v>
      </c>
      <c r="H18" s="281">
        <v>0.0128</v>
      </c>
      <c r="I18" s="281">
        <v>0.0128</v>
      </c>
      <c r="J18" s="282">
        <v>0.0128</v>
      </c>
    </row>
    <row r="19" spans="1:10" s="256" customFormat="1" ht="46.5" customHeight="1">
      <c r="A19" s="275" t="s">
        <v>26</v>
      </c>
      <c r="B19" s="273" t="s">
        <v>298</v>
      </c>
      <c r="C19" s="273"/>
      <c r="D19" s="283" t="s">
        <v>299</v>
      </c>
      <c r="E19" s="283" t="s">
        <v>300</v>
      </c>
      <c r="F19" s="283" t="s">
        <v>301</v>
      </c>
      <c r="G19" s="283">
        <v>0</v>
      </c>
      <c r="H19" s="283">
        <v>0</v>
      </c>
      <c r="I19" s="283">
        <v>0</v>
      </c>
      <c r="J19" s="278">
        <v>0</v>
      </c>
    </row>
    <row r="20" spans="1:10" s="256" customFormat="1" ht="35.25" customHeight="1">
      <c r="A20" s="275" t="s">
        <v>27</v>
      </c>
      <c r="B20" s="273" t="s">
        <v>302</v>
      </c>
      <c r="C20" s="273" t="s">
        <v>21</v>
      </c>
      <c r="D20" s="274">
        <v>0</v>
      </c>
      <c r="E20" s="274">
        <v>0</v>
      </c>
      <c r="F20" s="274">
        <v>0</v>
      </c>
      <c r="G20" s="271">
        <v>0</v>
      </c>
      <c r="H20" s="271">
        <v>0</v>
      </c>
      <c r="I20" s="271">
        <v>0</v>
      </c>
      <c r="J20" s="278">
        <v>0</v>
      </c>
    </row>
    <row r="21" spans="1:10" s="256" customFormat="1" ht="22.5">
      <c r="A21" s="275" t="s">
        <v>28</v>
      </c>
      <c r="B21" s="273" t="s">
        <v>29</v>
      </c>
      <c r="C21" s="273" t="s">
        <v>6</v>
      </c>
      <c r="D21" s="274">
        <v>58904.77</v>
      </c>
      <c r="E21" s="274">
        <v>54211.84</v>
      </c>
      <c r="F21" s="274">
        <v>81516.7183743653</v>
      </c>
      <c r="G21" s="276">
        <v>84909.8693240648</v>
      </c>
      <c r="H21" s="276">
        <v>90342.97602468499</v>
      </c>
      <c r="I21" s="276">
        <v>96021.57823081227</v>
      </c>
      <c r="J21" s="277">
        <v>102359.00158847806</v>
      </c>
    </row>
    <row r="22" spans="1:10" s="256" customFormat="1" ht="36.75" customHeight="1">
      <c r="A22" s="275" t="s">
        <v>30</v>
      </c>
      <c r="B22" s="273" t="s">
        <v>303</v>
      </c>
      <c r="C22" s="273" t="s">
        <v>6</v>
      </c>
      <c r="D22" s="274">
        <v>27431.42</v>
      </c>
      <c r="E22" s="274">
        <v>16581.88</v>
      </c>
      <c r="F22" s="274">
        <v>38588.121843857916</v>
      </c>
      <c r="G22" s="276">
        <v>41134.52653617369</v>
      </c>
      <c r="H22" s="276">
        <v>43848.966793508276</v>
      </c>
      <c r="I22" s="284">
        <v>46742.5311718938</v>
      </c>
      <c r="J22" s="277">
        <v>49827.0399538565</v>
      </c>
    </row>
    <row r="23" spans="1:10" s="256" customFormat="1" ht="11.25">
      <c r="A23" s="275"/>
      <c r="B23" s="273" t="s">
        <v>61</v>
      </c>
      <c r="C23" s="273"/>
      <c r="D23" s="274"/>
      <c r="E23" s="274"/>
      <c r="F23" s="285"/>
      <c r="G23" s="271"/>
      <c r="H23" s="271"/>
      <c r="I23" s="271"/>
      <c r="J23" s="271"/>
    </row>
    <row r="24" spans="1:10" s="256" customFormat="1" ht="11.25">
      <c r="A24" s="275"/>
      <c r="B24" s="273" t="s">
        <v>31</v>
      </c>
      <c r="C24" s="273"/>
      <c r="D24" s="274">
        <v>7713.02</v>
      </c>
      <c r="E24" s="274"/>
      <c r="F24" s="285">
        <v>9880.64</v>
      </c>
      <c r="G24" s="276">
        <v>10532.63</v>
      </c>
      <c r="H24" s="276">
        <v>11227.68</v>
      </c>
      <c r="I24" s="276">
        <v>11968.58</v>
      </c>
      <c r="J24" s="276">
        <v>12758.39</v>
      </c>
    </row>
    <row r="25" spans="1:10" s="256" customFormat="1" ht="11.25">
      <c r="A25" s="275"/>
      <c r="B25" s="273" t="s">
        <v>32</v>
      </c>
      <c r="C25" s="273"/>
      <c r="D25" s="274"/>
      <c r="E25" s="274"/>
      <c r="F25" s="285"/>
      <c r="G25" s="271"/>
      <c r="H25" s="271"/>
      <c r="I25" s="271"/>
      <c r="J25" s="271"/>
    </row>
    <row r="26" spans="1:10" s="256" customFormat="1" ht="11.25">
      <c r="A26" s="275"/>
      <c r="B26" s="273" t="s">
        <v>33</v>
      </c>
      <c r="C26" s="273"/>
      <c r="D26" s="274">
        <v>19718.4</v>
      </c>
      <c r="E26" s="274">
        <v>16581.88</v>
      </c>
      <c r="F26" s="285">
        <v>28707.48</v>
      </c>
      <c r="G26" s="276">
        <v>30601.9</v>
      </c>
      <c r="H26" s="276">
        <v>32621.29</v>
      </c>
      <c r="I26" s="276">
        <v>34773.95</v>
      </c>
      <c r="J26" s="276">
        <v>37068.65</v>
      </c>
    </row>
    <row r="27" spans="1:10" s="256" customFormat="1" ht="22.5">
      <c r="A27" s="275" t="s">
        <v>34</v>
      </c>
      <c r="B27" s="273" t="s">
        <v>304</v>
      </c>
      <c r="C27" s="273" t="s">
        <v>6</v>
      </c>
      <c r="D27" s="274">
        <v>21610.01</v>
      </c>
      <c r="E27" s="274">
        <v>35166.85</v>
      </c>
      <c r="F27" s="285">
        <v>31695.33</v>
      </c>
      <c r="G27" s="276">
        <f>G21-G22-G28</f>
        <v>33152.01278789111</v>
      </c>
      <c r="H27" s="276">
        <f>H21-H22-H28</f>
        <v>35246.049231176716</v>
      </c>
      <c r="I27" s="276">
        <f>I21-I22-I28</f>
        <v>37461.317058918474</v>
      </c>
      <c r="J27" s="276">
        <f>J21-J22-J28</f>
        <v>39822.79163462156</v>
      </c>
    </row>
    <row r="28" spans="1:10" s="256" customFormat="1" ht="11.25">
      <c r="A28" s="275" t="s">
        <v>35</v>
      </c>
      <c r="B28" s="273" t="s">
        <v>305</v>
      </c>
      <c r="C28" s="273" t="s">
        <v>6</v>
      </c>
      <c r="D28" s="274">
        <v>7867.3</v>
      </c>
      <c r="E28" s="274">
        <v>2177.11</v>
      </c>
      <c r="F28" s="285">
        <v>9266.16</v>
      </c>
      <c r="G28" s="271">
        <v>10623.33</v>
      </c>
      <c r="H28" s="271">
        <v>11247.96</v>
      </c>
      <c r="I28" s="271">
        <v>11817.73</v>
      </c>
      <c r="J28" s="271">
        <v>12709.17</v>
      </c>
    </row>
    <row r="29" spans="1:10" s="256" customFormat="1" ht="21.75" customHeight="1">
      <c r="A29" s="275" t="s">
        <v>36</v>
      </c>
      <c r="B29" s="273" t="s">
        <v>306</v>
      </c>
      <c r="C29" s="273" t="s">
        <v>6</v>
      </c>
      <c r="D29" s="274">
        <v>1996.04</v>
      </c>
      <c r="E29" s="274">
        <v>286</v>
      </c>
      <c r="F29" s="285">
        <v>1967.11</v>
      </c>
      <c r="G29" s="271">
        <v>0</v>
      </c>
      <c r="H29" s="271">
        <v>0</v>
      </c>
      <c r="I29" s="271">
        <v>0</v>
      </c>
      <c r="J29" s="271">
        <v>0</v>
      </c>
    </row>
    <row r="30" spans="1:10" s="256" customFormat="1" ht="42" customHeight="1">
      <c r="A30" s="275" t="s">
        <v>37</v>
      </c>
      <c r="B30" s="273" t="s">
        <v>38</v>
      </c>
      <c r="C30" s="273"/>
      <c r="D30" s="274" t="s">
        <v>307</v>
      </c>
      <c r="E30" s="274" t="s">
        <v>285</v>
      </c>
      <c r="F30" s="285" t="s">
        <v>308</v>
      </c>
      <c r="G30" s="271"/>
      <c r="H30" s="271"/>
      <c r="I30" s="271"/>
      <c r="J30" s="271"/>
    </row>
    <row r="31" spans="1:10" s="256" customFormat="1" ht="11.25">
      <c r="A31" s="275"/>
      <c r="B31" s="286" t="s">
        <v>39</v>
      </c>
      <c r="C31" s="273"/>
      <c r="D31" s="274"/>
      <c r="E31" s="274"/>
      <c r="F31" s="285"/>
      <c r="G31" s="271"/>
      <c r="H31" s="271"/>
      <c r="I31" s="271"/>
      <c r="J31" s="271"/>
    </row>
    <row r="32" spans="1:10" s="256" customFormat="1" ht="11.25">
      <c r="A32" s="275"/>
      <c r="B32" s="273" t="s">
        <v>309</v>
      </c>
      <c r="C32" s="273" t="s">
        <v>40</v>
      </c>
      <c r="D32" s="274">
        <v>1511.04</v>
      </c>
      <c r="E32" s="274">
        <v>1511.04</v>
      </c>
      <c r="F32" s="285">
        <v>1511.04</v>
      </c>
      <c r="G32" s="271">
        <v>1511.04</v>
      </c>
      <c r="H32" s="271">
        <v>1511.04</v>
      </c>
      <c r="I32" s="271">
        <v>1511.04</v>
      </c>
      <c r="J32" s="271">
        <v>1511.04</v>
      </c>
    </row>
    <row r="33" spans="1:10" s="256" customFormat="1" ht="15.75" customHeight="1">
      <c r="A33" s="275"/>
      <c r="B33" s="273" t="s">
        <v>310</v>
      </c>
      <c r="C33" s="273" t="s">
        <v>311</v>
      </c>
      <c r="D33" s="287">
        <f aca="true" t="shared" si="1" ref="D33:J33">D22/D32</f>
        <v>18.153999894112662</v>
      </c>
      <c r="E33" s="287">
        <f t="shared" si="1"/>
        <v>10.973819356204999</v>
      </c>
      <c r="F33" s="287">
        <f t="shared" si="1"/>
        <v>25.537458865323167</v>
      </c>
      <c r="G33" s="287">
        <f t="shared" si="1"/>
        <v>27.222658921122996</v>
      </c>
      <c r="H33" s="287">
        <f t="shared" si="1"/>
        <v>29.019064216373014</v>
      </c>
      <c r="I33" s="287">
        <f t="shared" si="1"/>
        <v>30.934013111429085</v>
      </c>
      <c r="J33" s="287">
        <f t="shared" si="1"/>
        <v>32.975328220203636</v>
      </c>
    </row>
    <row r="34" spans="1:10" s="256" customFormat="1" ht="22.5">
      <c r="A34" s="275" t="s">
        <v>42</v>
      </c>
      <c r="B34" s="273" t="s">
        <v>43</v>
      </c>
      <c r="C34" s="273"/>
      <c r="D34" s="274"/>
      <c r="E34" s="274"/>
      <c r="F34" s="285">
        <v>19</v>
      </c>
      <c r="G34" s="271">
        <v>19</v>
      </c>
      <c r="H34" s="271">
        <v>19</v>
      </c>
      <c r="I34" s="271">
        <v>19</v>
      </c>
      <c r="J34" s="271">
        <v>19</v>
      </c>
    </row>
    <row r="35" spans="1:10" s="256" customFormat="1" ht="11.25">
      <c r="A35" s="275" t="s">
        <v>44</v>
      </c>
      <c r="B35" s="273" t="s">
        <v>45</v>
      </c>
      <c r="C35" s="273" t="s">
        <v>46</v>
      </c>
      <c r="D35" s="274"/>
      <c r="E35" s="274"/>
      <c r="F35" s="285">
        <v>19</v>
      </c>
      <c r="G35" s="271">
        <v>19</v>
      </c>
      <c r="H35" s="271">
        <v>19</v>
      </c>
      <c r="I35" s="271">
        <v>19</v>
      </c>
      <c r="J35" s="271">
        <v>19</v>
      </c>
    </row>
    <row r="36" spans="1:10" s="256" customFormat="1" ht="19.5" customHeight="1">
      <c r="A36" s="275" t="s">
        <v>47</v>
      </c>
      <c r="B36" s="273" t="s">
        <v>48</v>
      </c>
      <c r="C36" s="273" t="s">
        <v>63</v>
      </c>
      <c r="D36" s="274"/>
      <c r="E36" s="274"/>
      <c r="F36" s="285">
        <f>F24/F34/12</f>
        <v>43.336140350877194</v>
      </c>
      <c r="G36" s="285">
        <f>G24/G34/12</f>
        <v>46.19574561403508</v>
      </c>
      <c r="H36" s="285">
        <f>H24/H34/12</f>
        <v>49.24421052631579</v>
      </c>
      <c r="I36" s="285">
        <f>I24/I34/12</f>
        <v>52.49377192982456</v>
      </c>
      <c r="J36" s="274">
        <f>J24/J34/12</f>
        <v>55.95785087719298</v>
      </c>
    </row>
    <row r="37" spans="1:10" s="256" customFormat="1" ht="22.5">
      <c r="A37" s="275" t="s">
        <v>49</v>
      </c>
      <c r="B37" s="273" t="s">
        <v>50</v>
      </c>
      <c r="C37" s="273"/>
      <c r="D37" s="283"/>
      <c r="E37" s="283"/>
      <c r="F37" s="288"/>
      <c r="G37" s="271"/>
      <c r="H37" s="271"/>
      <c r="I37" s="271"/>
      <c r="J37" s="271"/>
    </row>
    <row r="38" spans="1:10" s="256" customFormat="1" ht="11.25">
      <c r="A38" s="275"/>
      <c r="B38" s="286" t="s">
        <v>39</v>
      </c>
      <c r="C38" s="273"/>
      <c r="D38" s="283"/>
      <c r="E38" s="283"/>
      <c r="F38" s="288"/>
      <c r="G38" s="271"/>
      <c r="H38" s="271"/>
      <c r="I38" s="271"/>
      <c r="J38" s="271"/>
    </row>
    <row r="39" spans="1:10" s="256" customFormat="1" ht="22.5">
      <c r="A39" s="275"/>
      <c r="B39" s="273" t="s">
        <v>51</v>
      </c>
      <c r="C39" s="273" t="s">
        <v>6</v>
      </c>
      <c r="D39" s="274">
        <v>1000</v>
      </c>
      <c r="E39" s="274">
        <v>1000</v>
      </c>
      <c r="F39" s="285">
        <v>1000</v>
      </c>
      <c r="G39" s="276">
        <v>1000</v>
      </c>
      <c r="H39" s="276">
        <v>1000</v>
      </c>
      <c r="I39" s="276">
        <v>1000</v>
      </c>
      <c r="J39" s="276">
        <v>1000</v>
      </c>
    </row>
    <row r="40" spans="1:10" s="256" customFormat="1" ht="26.25" customHeight="1" thickBot="1">
      <c r="A40" s="289"/>
      <c r="B40" s="290" t="s">
        <v>52</v>
      </c>
      <c r="C40" s="290" t="s">
        <v>6</v>
      </c>
      <c r="D40" s="291"/>
      <c r="E40" s="291"/>
      <c r="F40" s="292"/>
      <c r="G40" s="271"/>
      <c r="H40" s="271"/>
      <c r="I40" s="271"/>
      <c r="J40" s="271"/>
    </row>
  </sheetData>
  <sheetProtection selectLockedCells="1" selectUnlockedCells="1"/>
  <mergeCells count="3">
    <mergeCell ref="A1:J1"/>
    <mergeCell ref="A2:J2"/>
    <mergeCell ref="F3:J3"/>
  </mergeCells>
  <printOptions/>
  <pageMargins left="0.7" right="0.7" top="0.75" bottom="0.75" header="0.3" footer="0.3"/>
  <pageSetup horizontalDpi="600" verticalDpi="600" orientation="landscape" paperSize="9" scale="55" r:id="rId1"/>
</worksheet>
</file>

<file path=xl/worksheets/sheet7.xml><?xml version="1.0" encoding="utf-8"?>
<worksheet xmlns="http://schemas.openxmlformats.org/spreadsheetml/2006/main" xmlns:r="http://schemas.openxmlformats.org/officeDocument/2006/relationships">
  <dimension ref="A1:M31"/>
  <sheetViews>
    <sheetView view="pageBreakPreview" zoomScale="85" zoomScaleNormal="55" zoomScaleSheetLayoutView="85" workbookViewId="0" topLeftCell="C1">
      <selection activeCell="H40" sqref="H40"/>
    </sheetView>
  </sheetViews>
  <sheetFormatPr defaultColWidth="9.00390625" defaultRowHeight="12.75"/>
  <cols>
    <col min="1" max="1" width="55.875" style="0" customWidth="1"/>
    <col min="2" max="2" width="28.125" style="0" customWidth="1"/>
    <col min="3" max="3" width="27.00390625" style="0" customWidth="1"/>
    <col min="4" max="4" width="26.625" style="0" customWidth="1"/>
    <col min="6" max="6" width="23.375" style="0" customWidth="1"/>
    <col min="7" max="7" width="44.25390625" style="0" customWidth="1"/>
    <col min="8" max="8" width="37.375" style="0" customWidth="1"/>
    <col min="9" max="9" width="31.375" style="0" customWidth="1"/>
    <col min="10" max="10" width="31.25390625" style="0" customWidth="1"/>
    <col min="11" max="11" width="33.00390625" style="0" customWidth="1"/>
    <col min="12" max="12" width="26.00390625" style="0" customWidth="1"/>
    <col min="13" max="13" width="24.875" style="0" customWidth="1"/>
  </cols>
  <sheetData>
    <row r="1" spans="1:13" ht="51.75" customHeight="1">
      <c r="A1" s="454" t="s">
        <v>312</v>
      </c>
      <c r="B1" s="454"/>
      <c r="C1" s="454"/>
      <c r="D1" s="454"/>
      <c r="E1" s="294"/>
      <c r="F1" s="455" t="s">
        <v>313</v>
      </c>
      <c r="G1" s="455"/>
      <c r="H1" s="455"/>
      <c r="I1" s="455"/>
      <c r="J1" s="455"/>
      <c r="K1" s="455"/>
      <c r="L1" s="455"/>
      <c r="M1" s="455"/>
    </row>
    <row r="2" spans="1:13" ht="75" customHeight="1">
      <c r="A2" s="456" t="s">
        <v>314</v>
      </c>
      <c r="B2" s="456"/>
      <c r="C2" s="456"/>
      <c r="D2" s="456"/>
      <c r="E2" s="294"/>
      <c r="F2" s="456" t="s">
        <v>315</v>
      </c>
      <c r="G2" s="456"/>
      <c r="H2" s="456"/>
      <c r="I2" s="456"/>
      <c r="J2" s="456"/>
      <c r="K2" s="456"/>
      <c r="L2" s="456"/>
      <c r="M2" s="456"/>
    </row>
    <row r="3" spans="1:13" ht="47.25">
      <c r="A3" s="457" t="s">
        <v>316</v>
      </c>
      <c r="B3" s="295" t="s">
        <v>317</v>
      </c>
      <c r="C3" s="458" t="s">
        <v>318</v>
      </c>
      <c r="D3" s="459"/>
      <c r="E3" s="296"/>
      <c r="F3" s="460" t="s">
        <v>319</v>
      </c>
      <c r="G3" s="297" t="s">
        <v>320</v>
      </c>
      <c r="H3" s="297" t="s">
        <v>210</v>
      </c>
      <c r="I3" s="297" t="s">
        <v>211</v>
      </c>
      <c r="J3" s="460" t="s">
        <v>321</v>
      </c>
      <c r="K3" s="297" t="s">
        <v>213</v>
      </c>
      <c r="L3" s="460" t="s">
        <v>322</v>
      </c>
      <c r="M3" s="460" t="s">
        <v>323</v>
      </c>
    </row>
    <row r="4" spans="1:13" ht="15.75">
      <c r="A4" s="457"/>
      <c r="B4" s="298"/>
      <c r="C4" s="154" t="s">
        <v>109</v>
      </c>
      <c r="D4" s="154" t="s">
        <v>110</v>
      </c>
      <c r="E4" s="294"/>
      <c r="F4" s="460"/>
      <c r="G4" s="299" t="s">
        <v>216</v>
      </c>
      <c r="H4" s="299" t="s">
        <v>216</v>
      </c>
      <c r="I4" s="299" t="s">
        <v>217</v>
      </c>
      <c r="J4" s="460"/>
      <c r="K4" s="299" t="s">
        <v>217</v>
      </c>
      <c r="L4" s="460"/>
      <c r="M4" s="460"/>
    </row>
    <row r="5" spans="1:13" ht="15.75">
      <c r="A5" s="300" t="s">
        <v>104</v>
      </c>
      <c r="B5" s="301" t="s">
        <v>99</v>
      </c>
      <c r="C5" s="98">
        <v>593277.07</v>
      </c>
      <c r="D5" s="98">
        <v>593277.07</v>
      </c>
      <c r="E5" s="294"/>
      <c r="F5" s="302">
        <v>2017</v>
      </c>
      <c r="G5" s="303">
        <v>81516.27</v>
      </c>
      <c r="H5" s="303">
        <v>38641.71</v>
      </c>
      <c r="I5" s="304">
        <v>1.5</v>
      </c>
      <c r="J5" s="302">
        <v>0.75</v>
      </c>
      <c r="K5" s="302">
        <v>1.2</v>
      </c>
      <c r="L5" s="305">
        <v>0.35</v>
      </c>
      <c r="M5" s="306">
        <v>0.893</v>
      </c>
    </row>
    <row r="6" spans="1:13" ht="15.75">
      <c r="A6" s="307" t="s">
        <v>105</v>
      </c>
      <c r="B6" s="301" t="s">
        <v>101</v>
      </c>
      <c r="C6" s="308">
        <v>16.46</v>
      </c>
      <c r="D6" s="308">
        <v>16.46</v>
      </c>
      <c r="E6" s="294"/>
      <c r="F6" s="294"/>
      <c r="G6" s="309"/>
      <c r="H6" s="294"/>
      <c r="I6" s="294"/>
      <c r="J6" s="294"/>
      <c r="K6" s="294"/>
      <c r="L6" s="294"/>
      <c r="M6" s="294"/>
    </row>
    <row r="7" spans="1:13" ht="15.75">
      <c r="A7" s="310" t="s">
        <v>106</v>
      </c>
      <c r="B7" s="311" t="s">
        <v>101</v>
      </c>
      <c r="C7" s="308">
        <v>1767.86</v>
      </c>
      <c r="D7" s="308">
        <v>1767.86</v>
      </c>
      <c r="E7" s="294"/>
      <c r="F7" s="294"/>
      <c r="G7" s="294"/>
      <c r="H7" s="294"/>
      <c r="I7" s="294"/>
      <c r="J7" s="294"/>
      <c r="K7" s="294"/>
      <c r="L7" s="294"/>
      <c r="M7" s="294"/>
    </row>
    <row r="8" spans="1:13" ht="15.75">
      <c r="A8" s="294"/>
      <c r="B8" s="294"/>
      <c r="C8" s="312"/>
      <c r="D8" s="312"/>
      <c r="E8" s="294"/>
      <c r="F8" s="294"/>
      <c r="G8" s="294"/>
      <c r="H8" s="294"/>
      <c r="I8" s="294"/>
      <c r="J8" s="294"/>
      <c r="K8" s="294"/>
      <c r="L8" s="294"/>
      <c r="M8" s="294"/>
    </row>
    <row r="9" spans="1:13" ht="51" customHeight="1">
      <c r="A9" s="457" t="s">
        <v>316</v>
      </c>
      <c r="B9" s="295" t="s">
        <v>317</v>
      </c>
      <c r="C9" s="461" t="s">
        <v>324</v>
      </c>
      <c r="D9" s="462"/>
      <c r="E9" s="294"/>
      <c r="F9" s="294"/>
      <c r="G9" s="294"/>
      <c r="H9" s="294"/>
      <c r="I9" s="294"/>
      <c r="J9" s="294"/>
      <c r="K9" s="294"/>
      <c r="L9" s="294"/>
      <c r="M9" s="294"/>
    </row>
    <row r="10" spans="1:13" ht="15.75">
      <c r="A10" s="457"/>
      <c r="B10" s="298"/>
      <c r="C10" s="121" t="s">
        <v>109</v>
      </c>
      <c r="D10" s="121" t="s">
        <v>110</v>
      </c>
      <c r="E10" s="294"/>
      <c r="F10" s="294"/>
      <c r="G10" s="294"/>
      <c r="H10" s="294"/>
      <c r="I10" s="294"/>
      <c r="J10" s="294"/>
      <c r="K10" s="294"/>
      <c r="L10" s="294"/>
      <c r="M10" s="294"/>
    </row>
    <row r="11" spans="1:13" ht="15.75">
      <c r="A11" s="300" t="s">
        <v>104</v>
      </c>
      <c r="B11" s="301" t="s">
        <v>99</v>
      </c>
      <c r="C11" s="98">
        <v>698061.36</v>
      </c>
      <c r="D11" s="98">
        <v>698061.36</v>
      </c>
      <c r="E11" s="313"/>
      <c r="F11" s="313"/>
      <c r="G11" s="313"/>
      <c r="H11" s="313"/>
      <c r="I11" s="313"/>
      <c r="J11" s="313"/>
      <c r="K11" s="313"/>
      <c r="L11" s="313"/>
      <c r="M11" s="313"/>
    </row>
    <row r="12" spans="1:13" ht="15.75">
      <c r="A12" s="307" t="s">
        <v>105</v>
      </c>
      <c r="B12" s="301" t="s">
        <v>101</v>
      </c>
      <c r="C12" s="308">
        <v>16.47</v>
      </c>
      <c r="D12" s="308">
        <v>16.47</v>
      </c>
      <c r="E12" s="313"/>
      <c r="F12" s="313"/>
      <c r="G12" s="313"/>
      <c r="H12" s="313"/>
      <c r="I12" s="313"/>
      <c r="J12" s="313"/>
      <c r="K12" s="313"/>
      <c r="L12" s="313"/>
      <c r="M12" s="313"/>
    </row>
    <row r="13" spans="1:13" ht="15.75">
      <c r="A13" s="310" t="s">
        <v>106</v>
      </c>
      <c r="B13" s="311" t="s">
        <v>101</v>
      </c>
      <c r="C13" s="308">
        <v>1826.045</v>
      </c>
      <c r="D13" s="308">
        <v>1826.05</v>
      </c>
      <c r="E13" s="313"/>
      <c r="F13" s="313"/>
      <c r="G13" s="313"/>
      <c r="H13" s="313"/>
      <c r="I13" s="313"/>
      <c r="J13" s="313"/>
      <c r="K13" s="313"/>
      <c r="L13" s="313"/>
      <c r="M13" s="313"/>
    </row>
    <row r="14" spans="1:13" ht="15.75">
      <c r="A14" s="313"/>
      <c r="B14" s="313"/>
      <c r="C14" s="314"/>
      <c r="D14" s="314"/>
      <c r="E14" s="313"/>
      <c r="F14" s="313"/>
      <c r="G14" s="313"/>
      <c r="H14" s="313"/>
      <c r="I14" s="313"/>
      <c r="J14" s="313"/>
      <c r="K14" s="313"/>
      <c r="L14" s="313"/>
      <c r="M14" s="313"/>
    </row>
    <row r="15" spans="1:13" ht="52.5" customHeight="1">
      <c r="A15" s="457" t="s">
        <v>316</v>
      </c>
      <c r="B15" s="295" t="s">
        <v>317</v>
      </c>
      <c r="C15" s="461" t="s">
        <v>325</v>
      </c>
      <c r="D15" s="462"/>
      <c r="E15" s="313"/>
      <c r="F15" s="313"/>
      <c r="G15" s="313"/>
      <c r="H15" s="313"/>
      <c r="I15" s="313"/>
      <c r="J15" s="313"/>
      <c r="K15" s="313"/>
      <c r="L15" s="313"/>
      <c r="M15" s="313"/>
    </row>
    <row r="16" spans="1:13" ht="15.75">
      <c r="A16" s="457"/>
      <c r="B16" s="298"/>
      <c r="C16" s="121" t="s">
        <v>109</v>
      </c>
      <c r="D16" s="121" t="s">
        <v>110</v>
      </c>
      <c r="E16" s="313"/>
      <c r="F16" s="313"/>
      <c r="G16" s="313"/>
      <c r="H16" s="313"/>
      <c r="I16" s="313"/>
      <c r="J16" s="313"/>
      <c r="K16" s="313"/>
      <c r="L16" s="313"/>
      <c r="M16" s="313"/>
    </row>
    <row r="17" spans="1:13" ht="15.75">
      <c r="A17" s="300" t="s">
        <v>104</v>
      </c>
      <c r="B17" s="301" t="s">
        <v>99</v>
      </c>
      <c r="C17" s="98">
        <v>742727.05</v>
      </c>
      <c r="D17" s="98">
        <v>742727.05</v>
      </c>
      <c r="E17" s="313"/>
      <c r="F17" s="313"/>
      <c r="G17" s="313"/>
      <c r="H17" s="313"/>
      <c r="I17" s="313"/>
      <c r="J17" s="313"/>
      <c r="K17" s="313"/>
      <c r="L17" s="313"/>
      <c r="M17" s="313"/>
    </row>
    <row r="18" spans="1:13" ht="15.75">
      <c r="A18" s="307" t="s">
        <v>105</v>
      </c>
      <c r="B18" s="301" t="s">
        <v>101</v>
      </c>
      <c r="C18" s="308">
        <v>16.47</v>
      </c>
      <c r="D18" s="308">
        <v>16.47</v>
      </c>
      <c r="E18" s="313"/>
      <c r="F18" s="313"/>
      <c r="G18" s="313"/>
      <c r="H18" s="313"/>
      <c r="I18" s="313"/>
      <c r="J18" s="313"/>
      <c r="K18" s="313"/>
      <c r="L18" s="313"/>
      <c r="M18" s="313"/>
    </row>
    <row r="19" spans="1:13" ht="15.75">
      <c r="A19" s="310" t="s">
        <v>106</v>
      </c>
      <c r="B19" s="311" t="s">
        <v>101</v>
      </c>
      <c r="C19" s="308">
        <v>1942.89</v>
      </c>
      <c r="D19" s="308">
        <v>1942.89</v>
      </c>
      <c r="E19" s="313"/>
      <c r="F19" s="313"/>
      <c r="G19" s="313"/>
      <c r="H19" s="313"/>
      <c r="I19" s="313"/>
      <c r="J19" s="313"/>
      <c r="K19" s="313"/>
      <c r="L19" s="313"/>
      <c r="M19" s="313"/>
    </row>
    <row r="20" spans="1:13" ht="15.75">
      <c r="A20" s="313"/>
      <c r="B20" s="313"/>
      <c r="C20" s="314"/>
      <c r="D20" s="314"/>
      <c r="E20" s="313"/>
      <c r="F20" s="313"/>
      <c r="G20" s="313"/>
      <c r="H20" s="313"/>
      <c r="I20" s="313"/>
      <c r="J20" s="313"/>
      <c r="K20" s="313"/>
      <c r="L20" s="313"/>
      <c r="M20" s="313"/>
    </row>
    <row r="21" spans="1:13" ht="57.75" customHeight="1">
      <c r="A21" s="457" t="s">
        <v>316</v>
      </c>
      <c r="B21" s="295" t="s">
        <v>317</v>
      </c>
      <c r="C21" s="461" t="s">
        <v>326</v>
      </c>
      <c r="D21" s="462"/>
      <c r="E21" s="313"/>
      <c r="F21" s="313"/>
      <c r="G21" s="313"/>
      <c r="H21" s="313"/>
      <c r="I21" s="313"/>
      <c r="J21" s="313"/>
      <c r="K21" s="313"/>
      <c r="L21" s="313"/>
      <c r="M21" s="313"/>
    </row>
    <row r="22" spans="1:13" ht="15.75">
      <c r="A22" s="457"/>
      <c r="B22" s="298"/>
      <c r="C22" s="121" t="s">
        <v>109</v>
      </c>
      <c r="D22" s="121" t="s">
        <v>110</v>
      </c>
      <c r="E22" s="313"/>
      <c r="F22" s="313"/>
      <c r="G22" s="313"/>
      <c r="H22" s="313"/>
      <c r="I22" s="313"/>
      <c r="J22" s="313"/>
      <c r="K22" s="313"/>
      <c r="L22" s="313"/>
      <c r="M22" s="313"/>
    </row>
    <row r="23" spans="1:13" ht="15.75">
      <c r="A23" s="300" t="s">
        <v>104</v>
      </c>
      <c r="B23" s="301" t="s">
        <v>99</v>
      </c>
      <c r="C23" s="98">
        <v>789410.16</v>
      </c>
      <c r="D23" s="98">
        <v>789410.16</v>
      </c>
      <c r="E23" s="313"/>
      <c r="F23" s="313"/>
      <c r="G23" s="313"/>
      <c r="H23" s="313"/>
      <c r="I23" s="313"/>
      <c r="J23" s="313"/>
      <c r="K23" s="313"/>
      <c r="L23" s="313"/>
      <c r="M23" s="313"/>
    </row>
    <row r="24" spans="1:13" ht="15.75">
      <c r="A24" s="307" t="s">
        <v>105</v>
      </c>
      <c r="B24" s="301" t="s">
        <v>101</v>
      </c>
      <c r="C24" s="308">
        <v>16.47</v>
      </c>
      <c r="D24" s="308">
        <v>16.47</v>
      </c>
      <c r="E24" s="313"/>
      <c r="F24" s="313"/>
      <c r="G24" s="313"/>
      <c r="H24" s="313"/>
      <c r="I24" s="313"/>
      <c r="J24" s="313"/>
      <c r="K24" s="313"/>
      <c r="L24" s="313"/>
      <c r="M24" s="313"/>
    </row>
    <row r="25" spans="1:13" ht="15.75">
      <c r="A25" s="310" t="s">
        <v>106</v>
      </c>
      <c r="B25" s="311" t="s">
        <v>101</v>
      </c>
      <c r="C25" s="308">
        <v>2065.05</v>
      </c>
      <c r="D25" s="308">
        <v>2065.05</v>
      </c>
      <c r="E25" s="313"/>
      <c r="F25" s="313"/>
      <c r="G25" s="313"/>
      <c r="H25" s="313"/>
      <c r="I25" s="313"/>
      <c r="J25" s="313"/>
      <c r="K25" s="313"/>
      <c r="L25" s="313"/>
      <c r="M25" s="313"/>
    </row>
    <row r="26" spans="1:13" ht="15.75">
      <c r="A26" s="313"/>
      <c r="B26" s="313"/>
      <c r="C26" s="314"/>
      <c r="D26" s="314"/>
      <c r="E26" s="313"/>
      <c r="F26" s="313"/>
      <c r="G26" s="313"/>
      <c r="H26" s="313"/>
      <c r="I26" s="313"/>
      <c r="J26" s="313"/>
      <c r="K26" s="313"/>
      <c r="L26" s="313"/>
      <c r="M26" s="313"/>
    </row>
    <row r="27" spans="1:13" ht="55.5" customHeight="1">
      <c r="A27" s="457" t="s">
        <v>316</v>
      </c>
      <c r="B27" s="295" t="s">
        <v>317</v>
      </c>
      <c r="C27" s="461" t="s">
        <v>327</v>
      </c>
      <c r="D27" s="462"/>
      <c r="E27" s="313"/>
      <c r="F27" s="313"/>
      <c r="G27" s="313"/>
      <c r="H27" s="313"/>
      <c r="I27" s="313"/>
      <c r="J27" s="313"/>
      <c r="K27" s="313"/>
      <c r="L27" s="313"/>
      <c r="M27" s="313"/>
    </row>
    <row r="28" spans="1:13" ht="15.75">
      <c r="A28" s="457"/>
      <c r="B28" s="298"/>
      <c r="C28" s="121" t="s">
        <v>109</v>
      </c>
      <c r="D28" s="121" t="s">
        <v>110</v>
      </c>
      <c r="E28" s="313"/>
      <c r="F28" s="313"/>
      <c r="G28" s="313"/>
      <c r="H28" s="313"/>
      <c r="I28" s="313"/>
      <c r="J28" s="313"/>
      <c r="K28" s="313"/>
      <c r="L28" s="313"/>
      <c r="M28" s="313"/>
    </row>
    <row r="29" spans="1:13" ht="15.75">
      <c r="A29" s="300" t="s">
        <v>104</v>
      </c>
      <c r="B29" s="301" t="s">
        <v>99</v>
      </c>
      <c r="C29" s="98">
        <v>841511.76</v>
      </c>
      <c r="D29" s="98">
        <v>841511.76</v>
      </c>
      <c r="E29" s="313"/>
      <c r="F29" s="313"/>
      <c r="G29" s="313"/>
      <c r="H29" s="313"/>
      <c r="I29" s="313"/>
      <c r="J29" s="313"/>
      <c r="K29" s="313"/>
      <c r="L29" s="313"/>
      <c r="M29" s="313"/>
    </row>
    <row r="30" spans="1:13" ht="15.75">
      <c r="A30" s="307" t="s">
        <v>105</v>
      </c>
      <c r="B30" s="301" t="s">
        <v>101</v>
      </c>
      <c r="C30" s="308">
        <v>16.47</v>
      </c>
      <c r="D30" s="308">
        <v>16.47</v>
      </c>
      <c r="E30" s="313"/>
      <c r="F30" s="313"/>
      <c r="G30" s="313"/>
      <c r="H30" s="313"/>
      <c r="I30" s="313"/>
      <c r="J30" s="313"/>
      <c r="K30" s="313"/>
      <c r="L30" s="313"/>
      <c r="M30" s="313"/>
    </row>
    <row r="31" spans="1:13" ht="15.75">
      <c r="A31" s="310" t="s">
        <v>106</v>
      </c>
      <c r="B31" s="311" t="s">
        <v>101</v>
      </c>
      <c r="C31" s="308">
        <v>2201.294</v>
      </c>
      <c r="D31" s="308">
        <v>2201.29</v>
      </c>
      <c r="E31" s="313"/>
      <c r="F31" s="313"/>
      <c r="G31" s="313"/>
      <c r="H31" s="313"/>
      <c r="I31" s="313"/>
      <c r="J31" s="313"/>
      <c r="K31" s="313"/>
      <c r="L31" s="313"/>
      <c r="M31" s="313"/>
    </row>
  </sheetData>
  <sheetProtection selectLockedCells="1" selectUnlockedCells="1"/>
  <mergeCells count="18">
    <mergeCell ref="A27:A28"/>
    <mergeCell ref="C27:D27"/>
    <mergeCell ref="A9:A10"/>
    <mergeCell ref="C9:D9"/>
    <mergeCell ref="A15:A16"/>
    <mergeCell ref="C15:D15"/>
    <mergeCell ref="A21:A22"/>
    <mergeCell ref="C21:D21"/>
    <mergeCell ref="A1:D1"/>
    <mergeCell ref="F1:M1"/>
    <mergeCell ref="A2:D2"/>
    <mergeCell ref="F2:M2"/>
    <mergeCell ref="A3:A4"/>
    <mergeCell ref="C3:D3"/>
    <mergeCell ref="F3:F4"/>
    <mergeCell ref="J3:J4"/>
    <mergeCell ref="L3:L4"/>
    <mergeCell ref="M3:M4"/>
  </mergeCells>
  <printOptions/>
  <pageMargins left="0.7" right="0.7" top="0.75" bottom="0.75" header="0.3" footer="0.3"/>
  <pageSetup orientation="portrait" paperSize="9" scale="98" r:id="rId1"/>
</worksheet>
</file>

<file path=xl/worksheets/sheet8.xml><?xml version="1.0" encoding="utf-8"?>
<worksheet xmlns="http://schemas.openxmlformats.org/spreadsheetml/2006/main" xmlns:r="http://schemas.openxmlformats.org/officeDocument/2006/relationships">
  <dimension ref="A1:J393"/>
  <sheetViews>
    <sheetView view="pageBreakPreview" zoomScaleSheetLayoutView="100" zoomScalePageLayoutView="0" workbookViewId="0" topLeftCell="A1">
      <selection activeCell="G17" sqref="G17"/>
    </sheetView>
  </sheetViews>
  <sheetFormatPr defaultColWidth="9.00390625" defaultRowHeight="12.75"/>
  <cols>
    <col min="1" max="1" width="40.875" style="187" customWidth="1"/>
    <col min="2" max="2" width="9.125" style="187" customWidth="1"/>
    <col min="3" max="3" width="29.625" style="187" customWidth="1"/>
    <col min="4" max="4" width="20.375" style="187" customWidth="1"/>
    <col min="5" max="5" width="23.25390625" style="187" customWidth="1"/>
    <col min="6" max="6" width="23.625" style="187" customWidth="1"/>
    <col min="7" max="7" width="20.00390625" style="187" customWidth="1"/>
    <col min="8" max="8" width="23.375" style="187" customWidth="1"/>
    <col min="9" max="16384" width="9.125" style="187" customWidth="1"/>
  </cols>
  <sheetData>
    <row r="1" spans="1:10" ht="12.75">
      <c r="A1" s="443" t="s">
        <v>203</v>
      </c>
      <c r="B1" s="443"/>
      <c r="C1" s="443"/>
      <c r="D1" s="443"/>
      <c r="E1" s="443"/>
      <c r="F1" s="443"/>
      <c r="G1" s="443"/>
      <c r="I1" s="188"/>
      <c r="J1" s="188"/>
    </row>
    <row r="2" spans="1:10" ht="12.75">
      <c r="A2" s="189"/>
      <c r="B2" s="189"/>
      <c r="C2" s="189"/>
      <c r="D2" s="189"/>
      <c r="E2" s="189"/>
      <c r="F2" s="189"/>
      <c r="G2" s="189"/>
      <c r="I2" s="188"/>
      <c r="J2" s="188"/>
    </row>
    <row r="3" spans="1:10" ht="12.75">
      <c r="A3" s="443" t="s">
        <v>204</v>
      </c>
      <c r="B3" s="443"/>
      <c r="C3" s="443"/>
      <c r="I3" s="188"/>
      <c r="J3" s="188"/>
    </row>
    <row r="4" spans="9:10" ht="12.75">
      <c r="I4" s="188"/>
      <c r="J4" s="188"/>
    </row>
    <row r="5" spans="1:10" ht="12.75">
      <c r="A5" s="439" t="s">
        <v>205</v>
      </c>
      <c r="B5" s="439" t="s">
        <v>206</v>
      </c>
      <c r="C5" s="439" t="s">
        <v>207</v>
      </c>
      <c r="I5" s="188"/>
      <c r="J5" s="188"/>
    </row>
    <row r="6" spans="1:10" ht="12.75">
      <c r="A6" s="439"/>
      <c r="B6" s="439"/>
      <c r="C6" s="439"/>
      <c r="I6" s="188"/>
      <c r="J6" s="188"/>
    </row>
    <row r="7" spans="1:10" ht="12.75">
      <c r="A7" s="439"/>
      <c r="B7" s="439"/>
      <c r="C7" s="190" t="s">
        <v>208</v>
      </c>
      <c r="I7" s="188"/>
      <c r="J7" s="188"/>
    </row>
    <row r="8" spans="1:10" ht="12.75">
      <c r="A8" s="441"/>
      <c r="B8" s="190">
        <v>2018</v>
      </c>
      <c r="C8" s="191">
        <v>140255.8691063494</v>
      </c>
      <c r="I8" s="188"/>
      <c r="J8" s="188"/>
    </row>
    <row r="9" spans="1:10" ht="12.75">
      <c r="A9" s="438"/>
      <c r="B9" s="190">
        <v>2019</v>
      </c>
      <c r="C9" s="191">
        <v>128950.53146243082</v>
      </c>
      <c r="I9" s="188"/>
      <c r="J9" s="188"/>
    </row>
    <row r="10" spans="9:10" ht="12.75">
      <c r="I10" s="188"/>
      <c r="J10" s="188"/>
    </row>
    <row r="11" spans="1:10" ht="68.25" customHeight="1">
      <c r="A11" s="437" t="s">
        <v>209</v>
      </c>
      <c r="B11" s="190" t="s">
        <v>206</v>
      </c>
      <c r="C11" s="190" t="s">
        <v>210</v>
      </c>
      <c r="D11" s="190" t="s">
        <v>211</v>
      </c>
      <c r="E11" s="437" t="s">
        <v>212</v>
      </c>
      <c r="F11" s="190" t="s">
        <v>213</v>
      </c>
      <c r="G11" s="190" t="s">
        <v>214</v>
      </c>
      <c r="H11" s="190" t="s">
        <v>215</v>
      </c>
      <c r="I11" s="188"/>
      <c r="J11" s="188"/>
    </row>
    <row r="12" spans="1:10" ht="12.75">
      <c r="A12" s="442"/>
      <c r="B12" s="192"/>
      <c r="C12" s="192" t="s">
        <v>216</v>
      </c>
      <c r="D12" s="192" t="s">
        <v>217</v>
      </c>
      <c r="E12" s="442"/>
      <c r="F12" s="192" t="s">
        <v>217</v>
      </c>
      <c r="G12" s="192"/>
      <c r="H12" s="192"/>
      <c r="I12" s="188"/>
      <c r="J12" s="188"/>
    </row>
    <row r="13" spans="1:10" ht="12.75">
      <c r="A13" s="440"/>
      <c r="B13" s="190">
        <v>2018</v>
      </c>
      <c r="C13" s="193">
        <v>47.9756715072318</v>
      </c>
      <c r="D13" s="194">
        <v>2.5</v>
      </c>
      <c r="E13" s="192">
        <v>0.75</v>
      </c>
      <c r="F13" s="195">
        <v>0.0598</v>
      </c>
      <c r="G13" s="196">
        <v>0.0467</v>
      </c>
      <c r="H13" s="197">
        <v>0</v>
      </c>
      <c r="I13" s="188"/>
      <c r="J13" s="188"/>
    </row>
    <row r="14" spans="1:10" ht="12.75">
      <c r="A14" s="440"/>
      <c r="B14" s="192">
        <v>2019</v>
      </c>
      <c r="C14" s="193">
        <v>49.2622076009963</v>
      </c>
      <c r="D14" s="194">
        <v>2.5</v>
      </c>
      <c r="E14" s="192">
        <v>0.75</v>
      </c>
      <c r="F14" s="195">
        <v>0.0598</v>
      </c>
      <c r="G14" s="198">
        <v>0.0459</v>
      </c>
      <c r="H14" s="197">
        <v>0</v>
      </c>
      <c r="I14" s="188"/>
      <c r="J14" s="188"/>
    </row>
    <row r="376" ht="12.75">
      <c r="D376" s="187">
        <v>0.596</v>
      </c>
    </row>
    <row r="377" spans="4:6" ht="12.75">
      <c r="D377" s="187">
        <v>4833.2</v>
      </c>
      <c r="E377" s="187">
        <v>4225.9</v>
      </c>
      <c r="F377" s="187">
        <v>4500</v>
      </c>
    </row>
    <row r="382" spans="4:6" ht="12.75">
      <c r="D382" s="187">
        <f>11957.6921207473+367.07959</f>
        <v>12324.7717107473</v>
      </c>
      <c r="F382" s="187">
        <v>32314.9950425</v>
      </c>
    </row>
    <row r="383" spans="4:5" ht="12.75">
      <c r="D383" s="187">
        <v>8573.38696</v>
      </c>
      <c r="E383" s="187">
        <v>9050.73</v>
      </c>
    </row>
    <row r="385" spans="4:5" ht="12.75">
      <c r="D385" s="187">
        <v>2717.4</v>
      </c>
      <c r="E385" s="187">
        <v>2556.09</v>
      </c>
    </row>
    <row r="387" spans="4:5" ht="12.75">
      <c r="D387" s="187">
        <v>1310.9283</v>
      </c>
      <c r="E387" s="187">
        <v>1761.13</v>
      </c>
    </row>
    <row r="388" spans="4:5" ht="12.75">
      <c r="D388" s="187">
        <v>3384.31</v>
      </c>
      <c r="E388" s="187">
        <v>17518.13</v>
      </c>
    </row>
    <row r="389" ht="12.75">
      <c r="E389" s="187">
        <v>0</v>
      </c>
    </row>
    <row r="393" spans="5:6" ht="12.75">
      <c r="E393" s="187">
        <v>290.95</v>
      </c>
      <c r="F393" s="187">
        <v>290.95</v>
      </c>
    </row>
  </sheetData>
  <sheetProtection selectLockedCells="1" selectUnlockedCells="1"/>
  <mergeCells count="9">
    <mergeCell ref="A11:A12"/>
    <mergeCell ref="E11:E12"/>
    <mergeCell ref="A13:A14"/>
    <mergeCell ref="A1:G1"/>
    <mergeCell ref="A3:C3"/>
    <mergeCell ref="A5:A7"/>
    <mergeCell ref="B5:B7"/>
    <mergeCell ref="C5:C6"/>
    <mergeCell ref="A8:A9"/>
  </mergeCells>
  <printOptions/>
  <pageMargins left="0.7" right="0.7" top="0.75" bottom="0.75" header="0.3" footer="0.3"/>
  <pageSetup orientation="portrait" paperSize="9" scale="44" r:id="rId1"/>
</worksheet>
</file>

<file path=xl/worksheets/sheet9.xml><?xml version="1.0" encoding="utf-8"?>
<worksheet xmlns="http://schemas.openxmlformats.org/spreadsheetml/2006/main" xmlns:r="http://schemas.openxmlformats.org/officeDocument/2006/relationships">
  <dimension ref="A1:J16"/>
  <sheetViews>
    <sheetView view="pageBreakPreview" zoomScale="115" zoomScaleNormal="115" zoomScaleSheetLayoutView="115" zoomScalePageLayoutView="0" workbookViewId="0" topLeftCell="A1">
      <selection activeCell="E24" sqref="E24"/>
    </sheetView>
  </sheetViews>
  <sheetFormatPr defaultColWidth="9.00390625" defaultRowHeight="12.75"/>
  <cols>
    <col min="1" max="1" width="40.875" style="187" customWidth="1"/>
    <col min="2" max="2" width="9.125" style="187" customWidth="1"/>
    <col min="3" max="3" width="29.625" style="187" customWidth="1"/>
    <col min="4" max="4" width="20.375" style="187" customWidth="1"/>
    <col min="5" max="5" width="23.25390625" style="187" customWidth="1"/>
    <col min="6" max="6" width="23.625" style="187" customWidth="1"/>
    <col min="7" max="7" width="20.00390625" style="187" customWidth="1"/>
    <col min="8" max="8" width="23.375" style="187" customWidth="1"/>
    <col min="9" max="16384" width="9.125" style="187" customWidth="1"/>
  </cols>
  <sheetData>
    <row r="1" spans="1:10" ht="12.75">
      <c r="A1" s="443" t="s">
        <v>221</v>
      </c>
      <c r="B1" s="443"/>
      <c r="C1" s="443"/>
      <c r="D1" s="443"/>
      <c r="E1" s="443"/>
      <c r="F1" s="443"/>
      <c r="G1" s="443"/>
      <c r="I1" s="188"/>
      <c r="J1" s="188"/>
    </row>
    <row r="2" spans="1:10" ht="12.75">
      <c r="A2" s="189"/>
      <c r="B2" s="189"/>
      <c r="C2" s="189"/>
      <c r="D2" s="189"/>
      <c r="E2" s="189"/>
      <c r="F2" s="189"/>
      <c r="G2" s="189"/>
      <c r="I2" s="188"/>
      <c r="J2" s="188"/>
    </row>
    <row r="3" spans="1:10" ht="12.75">
      <c r="A3" s="443" t="s">
        <v>204</v>
      </c>
      <c r="B3" s="443"/>
      <c r="C3" s="443"/>
      <c r="I3" s="188"/>
      <c r="J3" s="188"/>
    </row>
    <row r="4" spans="9:10" ht="12.75">
      <c r="I4" s="188"/>
      <c r="J4" s="188"/>
    </row>
    <row r="5" spans="1:10" ht="12.75">
      <c r="A5" s="439" t="s">
        <v>205</v>
      </c>
      <c r="B5" s="439" t="s">
        <v>206</v>
      </c>
      <c r="C5" s="439" t="s">
        <v>207</v>
      </c>
      <c r="I5" s="188"/>
      <c r="J5" s="188"/>
    </row>
    <row r="6" spans="1:10" ht="12.75">
      <c r="A6" s="439"/>
      <c r="B6" s="439"/>
      <c r="C6" s="439"/>
      <c r="I6" s="188"/>
      <c r="J6" s="188"/>
    </row>
    <row r="7" spans="1:10" ht="12.75">
      <c r="A7" s="439"/>
      <c r="B7" s="439"/>
      <c r="C7" s="190" t="s">
        <v>208</v>
      </c>
      <c r="I7" s="188"/>
      <c r="J7" s="188"/>
    </row>
    <row r="8" spans="1:10" ht="12.75">
      <c r="A8" s="441" t="s">
        <v>171</v>
      </c>
      <c r="B8" s="190">
        <v>2017</v>
      </c>
      <c r="C8" s="191">
        <v>58013.041897392635</v>
      </c>
      <c r="I8" s="188"/>
      <c r="J8" s="188"/>
    </row>
    <row r="9" spans="1:10" ht="12.75">
      <c r="A9" s="441"/>
      <c r="B9" s="190">
        <v>2018</v>
      </c>
      <c r="C9" s="191">
        <v>63184.87790466576</v>
      </c>
      <c r="I9" s="188"/>
      <c r="J9" s="188"/>
    </row>
    <row r="10" spans="1:10" ht="12.75">
      <c r="A10" s="438"/>
      <c r="B10" s="190">
        <v>2019</v>
      </c>
      <c r="C10" s="191">
        <v>64625.35393715679</v>
      </c>
      <c r="I10" s="188"/>
      <c r="J10" s="188"/>
    </row>
    <row r="11" spans="9:10" ht="12.75">
      <c r="I11" s="188"/>
      <c r="J11" s="188"/>
    </row>
    <row r="12" spans="1:10" ht="68.25" customHeight="1">
      <c r="A12" s="437" t="s">
        <v>209</v>
      </c>
      <c r="B12" s="190" t="s">
        <v>206</v>
      </c>
      <c r="C12" s="190" t="s">
        <v>210</v>
      </c>
      <c r="D12" s="190" t="s">
        <v>211</v>
      </c>
      <c r="E12" s="437" t="s">
        <v>212</v>
      </c>
      <c r="F12" s="190" t="s">
        <v>213</v>
      </c>
      <c r="G12" s="190" t="s">
        <v>214</v>
      </c>
      <c r="H12" s="190" t="s">
        <v>215</v>
      </c>
      <c r="I12" s="188"/>
      <c r="J12" s="188"/>
    </row>
    <row r="13" spans="1:10" ht="12.75">
      <c r="A13" s="442"/>
      <c r="B13" s="192"/>
      <c r="C13" s="192" t="s">
        <v>216</v>
      </c>
      <c r="D13" s="192" t="s">
        <v>217</v>
      </c>
      <c r="E13" s="442"/>
      <c r="F13" s="192" t="s">
        <v>217</v>
      </c>
      <c r="G13" s="192"/>
      <c r="H13" s="192"/>
      <c r="I13" s="188"/>
      <c r="J13" s="188"/>
    </row>
    <row r="14" spans="1:10" ht="12.75">
      <c r="A14" s="439" t="s">
        <v>220</v>
      </c>
      <c r="B14" s="192">
        <v>2017</v>
      </c>
      <c r="C14" s="191">
        <v>15.056</v>
      </c>
      <c r="D14" s="194">
        <v>1</v>
      </c>
      <c r="E14" s="192">
        <v>0.75</v>
      </c>
      <c r="F14" s="195">
        <v>0.0412</v>
      </c>
      <c r="G14" s="196">
        <v>0.0475</v>
      </c>
      <c r="H14" s="197">
        <v>0</v>
      </c>
      <c r="I14" s="188"/>
      <c r="J14" s="188"/>
    </row>
    <row r="15" spans="1:10" ht="12.75">
      <c r="A15" s="440"/>
      <c r="B15" s="190">
        <v>2018</v>
      </c>
      <c r="C15" s="193">
        <v>19.984</v>
      </c>
      <c r="D15" s="194">
        <v>1</v>
      </c>
      <c r="E15" s="192">
        <v>0.75</v>
      </c>
      <c r="F15" s="195">
        <v>0.0412</v>
      </c>
      <c r="G15" s="196">
        <v>0.0467</v>
      </c>
      <c r="H15" s="197">
        <v>0</v>
      </c>
      <c r="I15" s="188"/>
      <c r="J15" s="188"/>
    </row>
    <row r="16" spans="1:10" ht="12.75">
      <c r="A16" s="440"/>
      <c r="B16" s="192">
        <v>2019</v>
      </c>
      <c r="C16" s="193">
        <v>21.323</v>
      </c>
      <c r="D16" s="194">
        <v>1</v>
      </c>
      <c r="E16" s="192">
        <v>0.75</v>
      </c>
      <c r="F16" s="195">
        <v>0.0412</v>
      </c>
      <c r="G16" s="196">
        <v>0.0459</v>
      </c>
      <c r="H16" s="197">
        <v>0</v>
      </c>
      <c r="I16" s="188"/>
      <c r="J16" s="188"/>
    </row>
  </sheetData>
  <sheetProtection selectLockedCells="1" selectUnlockedCells="1"/>
  <mergeCells count="9">
    <mergeCell ref="A12:A13"/>
    <mergeCell ref="E12:E13"/>
    <mergeCell ref="A14:A16"/>
    <mergeCell ref="A1:G1"/>
    <mergeCell ref="A3:C3"/>
    <mergeCell ref="A5:A7"/>
    <mergeCell ref="B5:B7"/>
    <mergeCell ref="C5:C6"/>
    <mergeCell ref="A8:A10"/>
  </mergeCell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Король Михаил Алексеевич</cp:lastModifiedBy>
  <cp:lastPrinted>2016-04-05T09:14:50Z</cp:lastPrinted>
  <dcterms:created xsi:type="dcterms:W3CDTF">2014-08-15T10:06:32Z</dcterms:created>
  <dcterms:modified xsi:type="dcterms:W3CDTF">2018-07-09T12:05:44Z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