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1075" windowHeight="9855" activeTab="10"/>
  </bookViews>
  <sheets>
    <sheet name="1.1" sheetId="16" r:id="rId1"/>
    <sheet name="1.2" sheetId="17" r:id="rId2"/>
    <sheet name="1.3" sheetId="18" r:id="rId3"/>
    <sheet name="1.4" sheetId="19" r:id="rId4"/>
    <sheet name="2.1" sheetId="1" r:id="rId5"/>
    <sheet name="2.2" sheetId="2" r:id="rId6"/>
    <sheet name="2.3" sheetId="3" r:id="rId7"/>
    <sheet name="3.1" sheetId="20" r:id="rId8"/>
    <sheet name="3.2" sheetId="21" r:id="rId9"/>
    <sheet name="3.4" sheetId="5" r:id="rId10"/>
    <sheet name="3.5" sheetId="6" r:id="rId11"/>
    <sheet name="4.1" sheetId="7" r:id="rId12"/>
    <sheet name="4.2" sheetId="8" r:id="rId13"/>
    <sheet name="4.3" sheetId="9" r:id="rId14"/>
    <sheet name="4.4" sheetId="10" r:id="rId15"/>
    <sheet name="4.5" sheetId="11" r:id="rId16"/>
    <sheet name="4.6" sheetId="12" r:id="rId17"/>
    <sheet name="4.7" sheetId="13" r:id="rId18"/>
    <sheet name="4.8" sheetId="14" r:id="rId19"/>
    <sheet name="4.9" sheetId="15" r:id="rId20"/>
  </sheets>
  <definedNames>
    <definedName name="_xlnm.Print_Area" localSheetId="0">'1.1'!$A$1:$F$31</definedName>
    <definedName name="_xlnm.Print_Area" localSheetId="1">'1.2'!$A$1:$E$3</definedName>
    <definedName name="_xlnm.Print_Area" localSheetId="2">'1.3'!$A$1:$E$13</definedName>
    <definedName name="_xlnm.Print_Area" localSheetId="3">'1.4'!$A$1:$E$8</definedName>
    <definedName name="_xlnm.Print_Area" localSheetId="4">'2.1'!$A$1:$E$28</definedName>
    <definedName name="_xlnm.Print_Area" localSheetId="5">'2.2'!$A$1:$T$12</definedName>
    <definedName name="_xlnm.Print_Area" localSheetId="6">'2.3'!$A$1</definedName>
    <definedName name="_xlnm.Print_Area" localSheetId="7">'3.1'!$A$1:$B$5</definedName>
    <definedName name="_xlnm.Print_Area" localSheetId="8">'3.2'!$A$2:$V$2</definedName>
    <definedName name="_xlnm.Print_Area" localSheetId="9">'3.4'!$A$1:$R$17</definedName>
    <definedName name="_xlnm.Print_Area" localSheetId="10">'3.5'!$A$1:$K$21</definedName>
    <definedName name="_xlnm.Print_Area" localSheetId="11">'4.1'!$A$1:$Q$29</definedName>
    <definedName name="_xlnm.Print_Area" localSheetId="12">'4.2'!$A$1:$K$11</definedName>
    <definedName name="_xlnm.Print_Area" localSheetId="14">'4.4'!$A$1:$A$3</definedName>
    <definedName name="_xlnm.Print_Area" localSheetId="15">'4.5'!$A$1:$C$4</definedName>
    <definedName name="_xlnm.Print_Area" localSheetId="16">'4.6'!$A$1:$U$5</definedName>
    <definedName name="_xlnm.Print_Area" localSheetId="17">'4.7'!$A$1:$A$5</definedName>
    <definedName name="_xlnm.Print_Area" localSheetId="18">'4.8'!$A$1:$A$3</definedName>
    <definedName name="_xlnm.Print_Area" localSheetId="19">'4.9'!$A$1:$AE$16</definedName>
  </definedNames>
  <calcPr calcId="145621"/>
</workbook>
</file>

<file path=xl/calcChain.xml><?xml version="1.0" encoding="utf-8"?>
<calcChain xmlns="http://schemas.openxmlformats.org/spreadsheetml/2006/main">
  <c r="E11" i="18" l="1"/>
  <c r="E12" i="18"/>
  <c r="E13" i="18"/>
  <c r="E10" i="18"/>
  <c r="E7" i="5" l="1"/>
  <c r="E17" i="5" l="1"/>
  <c r="E13" i="5"/>
  <c r="E12" i="5"/>
  <c r="E6" i="5"/>
  <c r="A7" i="15" l="1"/>
  <c r="A8" i="15" s="1"/>
  <c r="A9" i="15" s="1"/>
  <c r="A10" i="15" s="1"/>
  <c r="A11" i="15" s="1"/>
  <c r="A12" i="15" s="1"/>
  <c r="A13" i="15" s="1"/>
  <c r="A14" i="15" s="1"/>
  <c r="A15" i="15" s="1"/>
  <c r="A16" i="15" s="1"/>
</calcChain>
</file>

<file path=xl/comments1.xml><?xml version="1.0" encoding="utf-8"?>
<comments xmlns="http://schemas.openxmlformats.org/spreadsheetml/2006/main">
  <authors>
    <author>Андревa Ольга Владимировна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Андревa Ольга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в таблице 4.3</t>
        </r>
      </text>
    </comment>
  </commentList>
</comments>
</file>

<file path=xl/sharedStrings.xml><?xml version="1.0" encoding="utf-8"?>
<sst xmlns="http://schemas.openxmlformats.org/spreadsheetml/2006/main" count="384" uniqueCount="261">
  <si>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</si>
  <si>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</si>
  <si>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</si>
  <si>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</si>
  <si>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</si>
  <si>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</si>
  <si>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</si>
  <si>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</si>
  <si>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</si>
  <si>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 Общая информация о сетевой организации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</si>
  <si>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</si>
  <si>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</si>
  <si>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</si>
  <si>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</si>
  <si>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</si>
  <si>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</si>
  <si>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</si>
  <si>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</si>
  <si>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</si>
  <si>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</si>
  <si>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</si>
  <si>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</si>
  <si>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</si>
  <si>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</si>
  <si>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</si>
  <si>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</si>
  <si>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</si>
  <si>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</si>
  <si>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</si>
  <si>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</si>
  <si>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</si>
  <si>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</si>
  <si>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</si>
  <si>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</si>
  <si>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</si>
  <si>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</si>
  <si>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</si>
  <si>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</si>
  <si>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</si>
  <si>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</si>
  <si>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</si>
  <si>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</si>
  <si>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</si>
  <si>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</si>
  <si>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</si>
  <si>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</si>
  <si>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</si>
  <si>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</si>
  <si>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</si>
  <si>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</si>
  <si>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</si>
  <si>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</si>
  <si>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</si>
  <si>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</si>
  <si>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</si>
  <si>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</si>
  <si>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</si>
  <si>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</si>
  <si>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</si>
  <si>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</si>
  <si>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</si>
  <si>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</si>
  <si>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</si>
  <si>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</si>
  <si>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</si>
  <si>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</si>
  <si>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</si>
  <si>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</si>
  <si>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</si>
  <si>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</si>
  <si>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</si>
  <si>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</si>
  <si>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</si>
  <si>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</si>
  <si>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</si>
  <si>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</si>
  <si>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</si>
  <si>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</si>
  <si>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</si>
  <si>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</si>
  <si>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</si>
  <si>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</si>
  <si>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</si>
  <si>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</si>
  <si>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</si>
  <si>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</si>
  <si>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</si>
  <si>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</si>
  <si>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</si>
  <si>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</si>
  <si>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Динамика изменения показателя %</t>
  </si>
  <si>
    <t xml:space="preserve">Показатель средней продолжительности прекращений передачи электрической энергии,         (П SAIDI) </t>
  </si>
  <si>
    <t>Показатель средней частоты прекращений передачи электрической энергии,                                                                     ( 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</si>
  <si>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(П SAIDI 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</si>
  <si>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                       (П SAIFI, план)</t>
  </si>
  <si>
    <t>Категории обращений потребите-лей</t>
  </si>
  <si>
    <t>оказание услуг по передаче электричес-кой энергии</t>
  </si>
  <si>
    <t>1.4.</t>
  </si>
  <si>
    <t>1.5.</t>
  </si>
  <si>
    <t>1.6.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</si>
  <si>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</si>
  <si>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</si>
  <si>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</si>
  <si>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</si>
  <si>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</si>
  <si>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</si>
  <si>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</si>
  <si>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</si>
  <si>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</si>
  <si>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r>
      <t xml:space="preserve">Износ оборудования, % </t>
    </r>
    <r>
      <rPr>
        <vertAlign val="superscript"/>
        <sz val="11"/>
        <color indexed="8"/>
        <rFont val="Times New Roman"/>
        <family val="1"/>
        <charset val="204"/>
      </rPr>
      <t>ii</t>
    </r>
  </si>
  <si>
    <t>Линий электропередачи</t>
  </si>
  <si>
    <t>Оборудования ПС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</si>
  <si>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</si>
  <si>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</si>
  <si>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</si>
  <si>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</si>
  <si>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</si>
  <si>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</si>
  <si>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</si>
  <si>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</si>
  <si>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</si>
  <si>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</si>
  <si>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</si>
  <si>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</si>
  <si>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</si>
  <si>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</si>
  <si>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</si>
  <si>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</si>
  <si>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</si>
  <si>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</si>
  <si>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</si>
  <si>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</si>
  <si>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</si>
  <si>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</si>
  <si>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</si>
  <si>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</si>
  <si>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</si>
  <si>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</si>
  <si>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</si>
  <si>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</si>
  <si>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</si>
  <si>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</si>
  <si>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1</t>
  </si>
  <si>
    <t>1.1</t>
  </si>
  <si>
    <t>1.2</t>
  </si>
  <si>
    <t>1.3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</si>
  <si>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</si>
  <si>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</si>
  <si>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</si>
  <si>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</si>
  <si>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</si>
  <si>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</si>
  <si>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</si>
  <si>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</si>
  <si>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</si>
  <si>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</si>
  <si>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</si>
  <si>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</si>
  <si>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</si>
  <si>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</si>
  <si>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 xml:space="preserve"> </t>
  </si>
  <si>
    <t>количество потребителей услуг сетевой организации, в т.ч.</t>
  </si>
  <si>
    <t>юридические лица</t>
  </si>
  <si>
    <t>физические лица</t>
  </si>
  <si>
    <t xml:space="preserve">1.1. Количество потребителей услуг сетевой организации </t>
  </si>
  <si>
    <t>в т.ч.</t>
  </si>
  <si>
    <t>1.1.</t>
  </si>
  <si>
    <t>1.2.</t>
  </si>
  <si>
    <t>1.3.</t>
  </si>
  <si>
    <t>2.</t>
  </si>
  <si>
    <t>2.1.</t>
  </si>
  <si>
    <t>2.2.</t>
  </si>
  <si>
    <t>2.3.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</si>
  <si>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(П SAIFI, план)</t>
  </si>
  <si>
    <t>Тип потребителей услуг, уровни напряжения, категории надежности электроснабжения</t>
  </si>
  <si>
    <t>кол-во потребителей, годы</t>
  </si>
  <si>
    <t>Юридические лица</t>
  </si>
  <si>
    <t>1 КАТЕГОРИЯ</t>
  </si>
  <si>
    <t>2 КАТЕГОРИЯ</t>
  </si>
  <si>
    <t>3 КАТЕГОРИЯ</t>
  </si>
  <si>
    <t>Физические лица</t>
  </si>
  <si>
    <t>ВСЕГО ПОТРЕБИТЕЛЕЙ</t>
  </si>
  <si>
    <t>Объекты электросетевого хозяйства</t>
  </si>
  <si>
    <t>Количество ЦРП  10кВ</t>
  </si>
  <si>
    <t>Количество подстанций  6(10) кВ</t>
  </si>
  <si>
    <t xml:space="preserve">1.3. Информация об объектах электросетевого хозяйства </t>
  </si>
  <si>
    <t>Длина ВЛ 35 кВ, км</t>
  </si>
  <si>
    <t>Длина ВЛ 6(10) кВ, км</t>
  </si>
  <si>
    <t>Длина ВЛ 0,4 кВ, км</t>
  </si>
  <si>
    <t>Длина КЛ 6(10) кВ, км</t>
  </si>
  <si>
    <t>Длина КЛ 0,4 кВ, км</t>
  </si>
  <si>
    <t>Динамика изменения показателя,%</t>
  </si>
  <si>
    <t xml:space="preserve">1.4. Уровень физического износа объектов электросетевого хозяйства сетевой организации </t>
  </si>
  <si>
    <t xml:space="preserve">3.1. Информация о наличии невостребованной мощности </t>
  </si>
  <si>
    <t>1. Сведения о наличии объема свободной для технологического присоединения потребителей трансформаторной мощности</t>
  </si>
  <si>
    <t>Наименование центра питания                                 (трансформаторной подстанции)</t>
  </si>
  <si>
    <t>Текущий объем свободной мощности, 
кВА</t>
  </si>
  <si>
    <t xml:space="preserve">номер телефона </t>
  </si>
  <si>
    <t>500 - сельская местность/    300 - городская местность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</si>
  <si>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  (П SAIDI, план)</t>
  </si>
  <si>
    <r>
      <t>Показатель средней частоты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 xml:space="preserve">П </t>
    </r>
    <r>
      <rPr>
        <sz val="11"/>
        <color indexed="8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</si>
  <si>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 xml:space="preserve"> SAIDI )</t>
    </r>
  </si>
  <si>
    <t>количество точек поставки, в т.ч.</t>
  </si>
  <si>
    <t>Всего обращений потребителей, в том числе:</t>
  </si>
  <si>
    <t>минут</t>
  </si>
  <si>
    <t>N-1</t>
  </si>
  <si>
    <t>N (текущий год)</t>
  </si>
  <si>
    <t>количество потребителей услуг сетевой организации</t>
  </si>
  <si>
    <r>
      <rPr>
        <b/>
        <sz val="12"/>
        <color theme="1"/>
        <rFont val="Times New Roman"/>
        <family val="1"/>
        <charset val="204"/>
      </rPr>
      <t>2. Информация о качестве услуг по передаче
электрической энергии</t>
    </r>
    <r>
      <rPr>
        <sz val="11"/>
        <color theme="1"/>
        <rFont val="Times New Roman"/>
        <family val="1"/>
        <charset val="204"/>
      </rPr>
  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</si>
  <si>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t xml:space="preserve"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
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</si>
  <si>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</si>
  <si>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</si>
  <si>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</t>
  </si>
  <si>
    <t xml:space="preserve">
3.4. Сведения о качестве услуг по технологическому присоединению к электрическим сетям сетевой организации
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</si>
  <si>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</si>
  <si>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</si>
  <si>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</si>
  <si>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</si>
  <si>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12.01.1995 № 5-ФЗ "О ветеранах" (Собрание законодательства Российской Федерации, 2000, № 2, ст. 161; № 19, ст. 2023; 2001, № 1, ст. 2; № 33, ст. 3427; № 53, ст. 5030; 2002, № 30, ст. 3033; № 48, ст. 4743; № 52, ст. 5132; 2003, № 19, ст. 1750; 2004, № 19, ст. 1837; № 25, ст. 2480; № 27, ст. 2711; № 35, ст. 3607; № 52, ст. 5038; 2005, № 1, ст. 25; № 19, ст. 1748; № 52, ст. 5576; 2007, № 43, ст. 5084; 2008, № 9, ст. 817; № 29, ст. 3410; № 30, ст. 3609; № 40, ст. 4501; № 52, ст. 6224; 2009, № 18, ст. 2152; № 26, ст. 3133; № 29, ст. 3623; № 30, ст. 3739; № 51, ст. 6148; № 52, ст. 6403; 2010, № 19, ст. 2287; № 27, ст. 3433; № 30, ст. 3991; № 31, ст. 4206; № 50, ст. 6609; 2011, № 45, ст. 6337; № 47, ст. 6608; 2012, № 43, ст. 5782; 2013, № 14, ст. 1654; № 19, ст. 2331; № 27, ст. 3477; № 48, ст. 6165; 2014, № 23, ст. 2930; № 26, ст. 3406; № 52, ст. 7537; 2015, №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№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№ 21, ст. 699; Ведомости Съезда народных депутатов Российской Федерации и Верховного Совета Российской Федерации, 1992, № 32, ст. 1861; Собрание законодательства Российской Федерации, 1995, № 48, ст. 4561; 1996, № 51, ст. 5680; 1997, № 47, ст. 5341; 1998, № 48, ст. 5850; 1999, № 16, ст. 1937; № 28, ст. 3460; 2000, № 33, ст. 3348; 2001, № 1, ст. 2; № 7, ст. 610; № 33, ст. 3413; 2002, № 30, ст. 3033; № 50, ст. 4929; № 53, ст. 5030; 2002, № 52, ст. 5132; 2003, № 43, ст. 4108; № 52, ст. 5038; 2004, № 18, ст. 1689; № 35, ст. 3607; 2006, № 6, ст. 637; № 30, ст. 3288; № 50, ст. 5285; 2007, № 46, ст. 5554; 2008, № 9, ст. 817; № 29, ст. 3410; № 30, ст. 3616; № 52, ст. 6224; № 52, ст. 6236; 2009, № 18, ст. 2152; № 30, ст. 3739; 2011, № 23, ст. 3270; № 29, ст. 4297; № 47, ст. 6608; № 49, ст. 7024; 2012, № 26, ст. 3446; № 53, ст. 7654; 2013, № 19, ст. 2331; № 27, ст. 3443; № 27, ст. 3446; № 27, ст. 3477; № 51, ст. 6693; 2014, № 26, ст. 3406; № 30, ст. 4217; № 40, ст. 5322; № 52, ст. 7539; 2015, № 14, ст. 2008)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</si>
  <si>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</si>
  <si>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 xml:space="preserve">"Приложение № 7
к Единым стандартам
качества обслуживания сетевыми
организациями потребителей
услуг сетевых организаций
</t>
  </si>
  <si>
    <t>Центральный филиал ООО "Газпром энерго"</t>
  </si>
  <si>
    <t>Тульская область</t>
  </si>
  <si>
    <t>Филиал ООО "Газпром трансгаз Москва" Тульское УМГ Ефремовская промплощадка КС-8 трансформатор силовой 6/10 кВ 2х2500</t>
  </si>
  <si>
    <t>Пожилинский водозабор КТП</t>
  </si>
  <si>
    <t>Филиал ООО "Газпром трансгаз Москва" Тульское УМГ ТСН 1-4 КС-9</t>
  </si>
  <si>
    <t>ОАО "Щекинская городская электросеть" КЛ 6 кВ</t>
  </si>
  <si>
    <t>ООО "Шар" КТП 2х1000</t>
  </si>
  <si>
    <t>ЗАО "Стальинвест"</t>
  </si>
  <si>
    <t>ООО "ПАРКойл-Тула</t>
  </si>
  <si>
    <t>ООО "МК Электро" КЛ 6 кВ</t>
  </si>
  <si>
    <t>Филиал ООО "Газпром трансгаз Москва" Тульское УМГ КС-2 КТП, ТСН, ГПА</t>
  </si>
  <si>
    <t>Администрация Центрального филиала</t>
  </si>
  <si>
    <t>Центральный офис</t>
  </si>
  <si>
    <t>РФ, Московская обл., г. Серпухов, ул. Борисовское шоссе, д.1</t>
  </si>
  <si>
    <t>8(495)428-42-33 info@cf.energo.gazprom.ru</t>
  </si>
  <si>
    <t>08-00 -  17-00</t>
  </si>
  <si>
    <t>Принятие заявок на технологическое присоединение.           Проверка документов правоустанавливающих документов.                                    Проверка проектной документации.                                Оформление документации на технологическое присоединение.          Консультации по оказанию услуг на технологические присоединения</t>
  </si>
  <si>
    <t>нет</t>
  </si>
  <si>
    <t xml:space="preserve">8(495)428-42-33 </t>
  </si>
  <si>
    <t>Заявка на технологическое присоединение</t>
  </si>
  <si>
    <t xml:space="preserve">
Отсутствуют.
</t>
  </si>
  <si>
    <t>Отсутствуют. Организация осуществляет оказание услуг для юридических лиц.</t>
  </si>
  <si>
    <t>Опросы потребителей не проводилсь</t>
  </si>
  <si>
    <t xml:space="preserve">Ежегодное направление потребителям услуг анкеты удовлетворенности потребителей для получения результатов опыта сотрудничества с ООО «Газпром энерго». </t>
  </si>
  <si>
    <t>Строительство ЛЭП-0,4 кВ</t>
  </si>
  <si>
    <t>9.00</t>
  </si>
  <si>
    <t>Строительство ЛЭП-10 кВ, КТП-10/0.4 кВ</t>
  </si>
  <si>
    <t xml:space="preserve"> Информация о качестве обслуживания потребителей услуг за 2016 год                                     </t>
  </si>
  <si>
    <t>1.2. Количество точек поставки всего и точек поставки, оборудованных приборами учета электрической энергии за 2016 г.</t>
  </si>
  <si>
    <t>КЛ СН2</t>
  </si>
  <si>
    <t>КЛ НН</t>
  </si>
  <si>
    <t>ВЛ НН</t>
  </si>
  <si>
    <t>ТП ВН</t>
  </si>
  <si>
    <t>ТП СН2</t>
  </si>
  <si>
    <t>ВЛ СН2</t>
  </si>
  <si>
    <t xml:space="preserve">Всего </t>
  </si>
  <si>
    <t>Проведение противоаварийных и противопожарных тренировок оперативно-диспетчерского персонала.</t>
  </si>
  <si>
    <t xml:space="preserve">Обеспечение дежурств эксплуатационного персонала на объектах энергообеспечения в выходные и праздничные дни.                    </t>
  </si>
  <si>
    <t>Выполнение мероприятий по подготовке к ОЗП.</t>
  </si>
  <si>
    <t>руб./кВт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</si>
</sst>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58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7" fillId="0" borderId="0" xfId="0" applyFont="1"/>
    <xf numFmtId="0" fontId="7" fillId="0" borderId="7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justify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wrapText="1"/>
    </xf>
    <xf numFmtId="0" fontId="7" fillId="0" borderId="7" xfId="0" applyFont="1" applyBorder="1" applyAlignment="1">
      <alignment horizontal="center" wrapText="1"/>
    </xf>
    <xf numFmtId="1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justify" vertical="top" wrapText="1"/>
    </xf>
    <xf numFmtId="164" fontId="7" fillId="3" borderId="7" xfId="0" applyNumberFormat="1" applyFont="1" applyFill="1" applyBorder="1" applyAlignment="1">
      <alignment horizontal="center" vertical="top" wrapText="1"/>
    </xf>
    <xf numFmtId="1" fontId="7" fillId="3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right" vertical="top" wrapText="1"/>
    </xf>
    <xf numFmtId="164" fontId="7" fillId="0" borderId="7" xfId="0" applyNumberFormat="1" applyFont="1" applyBorder="1" applyAlignment="1">
      <alignment horizontal="center" vertical="top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top" wrapText="1"/>
    </xf>
    <xf numFmtId="0" fontId="7" fillId="4" borderId="7" xfId="0" applyFont="1" applyFill="1" applyBorder="1" applyAlignment="1">
      <alignment horizontal="justify" vertical="top" wrapText="1"/>
    </xf>
    <xf numFmtId="0" fontId="7" fillId="4" borderId="0" xfId="0" applyFont="1" applyFill="1"/>
    <xf numFmtId="1" fontId="7" fillId="4" borderId="7" xfId="0" applyNumberFormat="1" applyFont="1" applyFill="1" applyBorder="1" applyAlignment="1">
      <alignment horizontal="center" vertical="top" wrapText="1"/>
    </xf>
    <xf numFmtId="16" fontId="7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vertical="top" wrapText="1"/>
    </xf>
    <xf numFmtId="49" fontId="7" fillId="0" borderId="0" xfId="0" applyNumberFormat="1" applyFont="1"/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/>
    <xf numFmtId="49" fontId="7" fillId="4" borderId="7" xfId="0" applyNumberFormat="1" applyFont="1" applyFill="1" applyBorder="1" applyAlignment="1">
      <alignment horizontal="center" wrapText="1"/>
    </xf>
    <xf numFmtId="164" fontId="7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right" vertical="top" wrapText="1"/>
    </xf>
    <xf numFmtId="164" fontId="4" fillId="4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7" xfId="0" applyFont="1" applyBorder="1" applyAlignment="1">
      <alignment vertical="top" wrapText="1"/>
    </xf>
    <xf numFmtId="16" fontId="4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justify" vertical="top" wrapText="1"/>
    </xf>
    <xf numFmtId="0" fontId="4" fillId="4" borderId="0" xfId="0" applyFont="1" applyFill="1"/>
    <xf numFmtId="16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14" fontId="4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top" wrapText="1"/>
    </xf>
    <xf numFmtId="14" fontId="7" fillId="0" borderId="7" xfId="0" applyNumberFormat="1" applyFont="1" applyBorder="1" applyAlignment="1">
      <alignment vertical="top" wrapText="1"/>
    </xf>
    <xf numFmtId="14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/>
    </xf>
    <xf numFmtId="14" fontId="7" fillId="0" borderId="7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vertical="center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vertical="top" wrapText="1"/>
    </xf>
    <xf numFmtId="1" fontId="4" fillId="5" borderId="7" xfId="0" applyNumberFormat="1" applyFont="1" applyFill="1" applyBorder="1" applyAlignment="1">
      <alignment horizontal="center" vertical="top" wrapText="1"/>
    </xf>
    <xf numFmtId="16" fontId="4" fillId="5" borderId="7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horizontal="justify" vertical="top" wrapText="1"/>
    </xf>
    <xf numFmtId="1" fontId="4" fillId="0" borderId="3" xfId="0" applyNumberFormat="1" applyFont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4" fontId="4" fillId="4" borderId="7" xfId="0" applyNumberFormat="1" applyFont="1" applyFill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/>
    <xf numFmtId="0" fontId="12" fillId="0" borderId="0" xfId="0" applyFont="1"/>
    <xf numFmtId="0" fontId="12" fillId="0" borderId="0" xfId="0" applyFont="1" applyAlignment="1">
      <alignment horizontal="justify"/>
    </xf>
    <xf numFmtId="16" fontId="12" fillId="0" borderId="0" xfId="0" applyNumberFormat="1" applyFont="1"/>
    <xf numFmtId="0" fontId="12" fillId="0" borderId="0" xfId="0" applyFont="1" applyAlignment="1">
      <alignment wrapText="1"/>
    </xf>
    <xf numFmtId="0" fontId="7" fillId="0" borderId="7" xfId="0" applyFont="1" applyBorder="1"/>
    <xf numFmtId="0" fontId="7" fillId="0" borderId="7" xfId="0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wrapText="1"/>
    </xf>
    <xf numFmtId="3" fontId="14" fillId="0" borderId="7" xfId="1" applyNumberFormat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/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wrapText="1"/>
    </xf>
    <xf numFmtId="0" fontId="4" fillId="2" borderId="6" xfId="0" applyFont="1" applyFill="1" applyBorder="1" applyAlignment="1">
      <alignment horizontal="justify" wrapText="1"/>
    </xf>
    <xf numFmtId="0" fontId="12" fillId="0" borderId="0" xfId="0" applyNumberFormat="1" applyFont="1" applyAlignment="1">
      <alignment wrapText="1"/>
    </xf>
    <xf numFmtId="0" fontId="12" fillId="0" borderId="0" xfId="0" applyFont="1" applyAlignment="1"/>
    <xf numFmtId="0" fontId="7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/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</xdr:col>
      <xdr:colOff>1000125</xdr:colOff>
      <xdr:row>22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020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32"/>
  <sheetViews>
    <sheetView topLeftCell="A13" workbookViewId="0">
      <selection activeCell="G31" sqref="G31"/>
    </sheetView>
  </sheetViews>
  <sheetFormatPr defaultRowHeight="15" x14ac:dyDescent="0.25"/>
  <cols>
    <col min="1" max="1" width="6.85546875" style="40" customWidth="1"/>
    <col min="2" max="5" width="20.7109375" style="40" customWidth="1"/>
    <col min="6" max="6" width="18.28515625" style="40" customWidth="1"/>
    <col min="7" max="16384" width="9.140625" style="40"/>
  </cols>
  <sheetData>
    <row r="1" spans="1:6" ht="78" customHeight="1" x14ac:dyDescent="0.25">
      <c r="A1" s="115" t="s">
        <v>220</v>
      </c>
      <c r="B1" s="115"/>
      <c r="C1" s="115"/>
      <c r="D1" s="115"/>
      <c r="E1" s="115"/>
      <c r="F1" s="115"/>
    </row>
    <row r="2" spans="1:6" ht="36" customHeight="1" x14ac:dyDescent="0.25">
      <c r="A2" s="116" t="s">
        <v>248</v>
      </c>
      <c r="B2" s="116"/>
      <c r="C2" s="116"/>
      <c r="D2" s="116"/>
      <c r="E2" s="116"/>
      <c r="F2" s="116"/>
    </row>
    <row r="3" spans="1:6" ht="36" customHeight="1" x14ac:dyDescent="0.25">
      <c r="A3" s="116" t="s">
        <v>221</v>
      </c>
      <c r="B3" s="116"/>
      <c r="C3" s="116"/>
      <c r="D3" s="116"/>
      <c r="E3" s="116"/>
      <c r="F3" s="116"/>
    </row>
    <row r="4" spans="1:6" ht="36" customHeight="1" x14ac:dyDescent="0.25">
      <c r="A4" s="116" t="s">
        <v>222</v>
      </c>
      <c r="B4" s="116"/>
      <c r="C4" s="116"/>
      <c r="D4" s="116"/>
      <c r="E4" s="116"/>
      <c r="F4" s="116"/>
    </row>
    <row r="5" spans="1:6" x14ac:dyDescent="0.25">
      <c r="A5" s="40" t="s">
        <v>9</v>
      </c>
    </row>
    <row r="7" spans="1:6" ht="18" customHeight="1" x14ac:dyDescent="0.25">
      <c r="A7" s="117" t="s">
        <v>164</v>
      </c>
      <c r="B7" s="118"/>
      <c r="C7" s="118"/>
      <c r="D7" s="118"/>
      <c r="E7" s="118"/>
    </row>
    <row r="8" spans="1:6" ht="15.75" thickBot="1" x14ac:dyDescent="0.3"/>
    <row r="9" spans="1:6" ht="21.75" customHeight="1" thickBot="1" x14ac:dyDescent="0.3">
      <c r="A9" s="119" t="s">
        <v>0</v>
      </c>
      <c r="B9" s="132"/>
      <c r="C9" s="133"/>
      <c r="D9" s="127" t="s">
        <v>175</v>
      </c>
      <c r="E9" s="128"/>
      <c r="F9" s="129"/>
    </row>
    <row r="10" spans="1:6" ht="45" customHeight="1" thickBot="1" x14ac:dyDescent="0.3">
      <c r="A10" s="120"/>
      <c r="B10" s="134" t="s">
        <v>174</v>
      </c>
      <c r="C10" s="135"/>
      <c r="D10" s="81" t="s">
        <v>205</v>
      </c>
      <c r="E10" s="81" t="s">
        <v>206</v>
      </c>
      <c r="F10" s="61" t="s">
        <v>90</v>
      </c>
    </row>
    <row r="11" spans="1:6" ht="15.75" thickBot="1" x14ac:dyDescent="0.3">
      <c r="A11" s="62">
        <v>1</v>
      </c>
      <c r="B11" s="127">
        <v>2</v>
      </c>
      <c r="C11" s="129"/>
      <c r="D11" s="61">
        <v>3</v>
      </c>
      <c r="E11" s="61">
        <v>4</v>
      </c>
      <c r="F11" s="61">
        <v>5</v>
      </c>
    </row>
    <row r="12" spans="1:6" ht="15.75" thickBot="1" x14ac:dyDescent="0.3">
      <c r="A12" s="63">
        <v>1</v>
      </c>
      <c r="B12" s="130" t="s">
        <v>176</v>
      </c>
      <c r="C12" s="131"/>
      <c r="D12" s="64"/>
      <c r="E12" s="64"/>
      <c r="F12" s="65"/>
    </row>
    <row r="13" spans="1:6" ht="15.75" thickBot="1" x14ac:dyDescent="0.3">
      <c r="A13" s="66" t="s">
        <v>143</v>
      </c>
      <c r="B13" s="67" t="s">
        <v>4</v>
      </c>
      <c r="C13" s="68" t="s">
        <v>177</v>
      </c>
      <c r="D13" s="61">
        <v>13</v>
      </c>
      <c r="E13" s="61">
        <v>13</v>
      </c>
      <c r="F13" s="69">
        <v>0</v>
      </c>
    </row>
    <row r="14" spans="1:6" ht="15.75" thickBot="1" x14ac:dyDescent="0.3">
      <c r="A14" s="121" t="s">
        <v>144</v>
      </c>
      <c r="B14" s="124" t="s">
        <v>5</v>
      </c>
      <c r="C14" s="68" t="s">
        <v>177</v>
      </c>
      <c r="D14" s="61">
        <v>0</v>
      </c>
      <c r="E14" s="61">
        <v>0</v>
      </c>
      <c r="F14" s="69">
        <v>0</v>
      </c>
    </row>
    <row r="15" spans="1:6" ht="15.75" thickBot="1" x14ac:dyDescent="0.3">
      <c r="A15" s="122"/>
      <c r="B15" s="125"/>
      <c r="C15" s="68" t="s">
        <v>178</v>
      </c>
      <c r="D15" s="61">
        <v>6</v>
      </c>
      <c r="E15" s="61">
        <v>6</v>
      </c>
      <c r="F15" s="69">
        <v>0</v>
      </c>
    </row>
    <row r="16" spans="1:6" ht="15.75" thickBot="1" x14ac:dyDescent="0.3">
      <c r="A16" s="123"/>
      <c r="B16" s="126"/>
      <c r="C16" s="68" t="s">
        <v>179</v>
      </c>
      <c r="D16" s="105">
        <v>0</v>
      </c>
      <c r="E16" s="105">
        <v>0</v>
      </c>
      <c r="F16" s="69">
        <v>0</v>
      </c>
    </row>
    <row r="17" spans="1:6" ht="15.75" thickBot="1" x14ac:dyDescent="0.3">
      <c r="A17" s="121" t="s">
        <v>145</v>
      </c>
      <c r="B17" s="124" t="s">
        <v>6</v>
      </c>
      <c r="C17" s="68" t="s">
        <v>177</v>
      </c>
      <c r="D17" s="105">
        <v>0</v>
      </c>
      <c r="E17" s="105">
        <v>0</v>
      </c>
      <c r="F17" s="69">
        <v>0</v>
      </c>
    </row>
    <row r="18" spans="1:6" ht="15.75" thickBot="1" x14ac:dyDescent="0.3">
      <c r="A18" s="122"/>
      <c r="B18" s="125"/>
      <c r="C18" s="68" t="s">
        <v>178</v>
      </c>
      <c r="D18" s="105">
        <v>0</v>
      </c>
      <c r="E18" s="105">
        <v>0</v>
      </c>
      <c r="F18" s="69">
        <v>0</v>
      </c>
    </row>
    <row r="19" spans="1:6" ht="15.75" thickBot="1" x14ac:dyDescent="0.3">
      <c r="A19" s="123"/>
      <c r="B19" s="126"/>
      <c r="C19" s="68" t="s">
        <v>179</v>
      </c>
      <c r="D19" s="61">
        <v>3</v>
      </c>
      <c r="E19" s="61">
        <v>3</v>
      </c>
      <c r="F19" s="69">
        <v>0</v>
      </c>
    </row>
    <row r="20" spans="1:6" ht="15.75" thickBot="1" x14ac:dyDescent="0.3">
      <c r="A20" s="70">
        <v>2</v>
      </c>
      <c r="B20" s="130" t="s">
        <v>180</v>
      </c>
      <c r="C20" s="131"/>
      <c r="D20" s="64"/>
      <c r="E20" s="64"/>
      <c r="F20" s="65"/>
    </row>
    <row r="21" spans="1:6" ht="15.75" thickBot="1" x14ac:dyDescent="0.3">
      <c r="A21" s="121" t="s">
        <v>146</v>
      </c>
      <c r="B21" s="124" t="s">
        <v>5</v>
      </c>
      <c r="C21" s="68" t="s">
        <v>177</v>
      </c>
      <c r="D21" s="105">
        <v>0</v>
      </c>
      <c r="E21" s="105">
        <v>0</v>
      </c>
      <c r="F21" s="69">
        <v>0</v>
      </c>
    </row>
    <row r="22" spans="1:6" ht="15.75" thickBot="1" x14ac:dyDescent="0.3">
      <c r="A22" s="122"/>
      <c r="B22" s="125"/>
      <c r="C22" s="68" t="s">
        <v>178</v>
      </c>
      <c r="D22" s="105">
        <v>0</v>
      </c>
      <c r="E22" s="105">
        <v>0</v>
      </c>
      <c r="F22" s="69">
        <v>0</v>
      </c>
    </row>
    <row r="23" spans="1:6" ht="15.75" thickBot="1" x14ac:dyDescent="0.3">
      <c r="A23" s="123"/>
      <c r="B23" s="126"/>
      <c r="C23" s="68" t="s">
        <v>179</v>
      </c>
      <c r="D23" s="105">
        <v>0</v>
      </c>
      <c r="E23" s="105">
        <v>0</v>
      </c>
      <c r="F23" s="69">
        <v>0</v>
      </c>
    </row>
    <row r="24" spans="1:6" ht="15.75" thickBot="1" x14ac:dyDescent="0.3">
      <c r="A24" s="121" t="s">
        <v>147</v>
      </c>
      <c r="B24" s="124" t="s">
        <v>6</v>
      </c>
      <c r="C24" s="68" t="s">
        <v>177</v>
      </c>
      <c r="D24" s="105">
        <v>0</v>
      </c>
      <c r="E24" s="105">
        <v>0</v>
      </c>
      <c r="F24" s="69">
        <v>0</v>
      </c>
    </row>
    <row r="25" spans="1:6" ht="15.75" thickBot="1" x14ac:dyDescent="0.3">
      <c r="A25" s="122"/>
      <c r="B25" s="125"/>
      <c r="C25" s="68" t="s">
        <v>178</v>
      </c>
      <c r="D25" s="105">
        <v>0</v>
      </c>
      <c r="E25" s="105">
        <v>0</v>
      </c>
      <c r="F25" s="69">
        <v>0</v>
      </c>
    </row>
    <row r="26" spans="1:6" ht="15.75" thickBot="1" x14ac:dyDescent="0.3">
      <c r="A26" s="123"/>
      <c r="B26" s="126"/>
      <c r="C26" s="68" t="s">
        <v>179</v>
      </c>
      <c r="D26" s="71">
        <v>1</v>
      </c>
      <c r="E26" s="72">
        <v>1</v>
      </c>
      <c r="F26" s="73">
        <v>0</v>
      </c>
    </row>
    <row r="27" spans="1:6" ht="15.75" thickBot="1" x14ac:dyDescent="0.3">
      <c r="A27" s="74" t="s">
        <v>148</v>
      </c>
      <c r="B27" s="136" t="s">
        <v>181</v>
      </c>
      <c r="C27" s="137"/>
      <c r="D27" s="75"/>
      <c r="E27" s="75"/>
      <c r="F27" s="76"/>
    </row>
    <row r="28" spans="1:6" x14ac:dyDescent="0.25">
      <c r="B28" s="77" t="s">
        <v>165</v>
      </c>
    </row>
    <row r="29" spans="1:6" x14ac:dyDescent="0.25">
      <c r="A29" s="118" t="s">
        <v>207</v>
      </c>
      <c r="B29" s="118"/>
      <c r="C29" s="118"/>
      <c r="D29" s="118"/>
      <c r="E29" s="118"/>
    </row>
    <row r="30" spans="1:6" ht="15.75" thickBot="1" x14ac:dyDescent="0.3">
      <c r="B30" s="77"/>
    </row>
    <row r="31" spans="1:6" s="60" customFormat="1" ht="60" x14ac:dyDescent="0.25">
      <c r="A31" s="108"/>
      <c r="B31" s="109" t="s">
        <v>160</v>
      </c>
      <c r="C31" s="109" t="s">
        <v>161</v>
      </c>
      <c r="D31" s="109" t="s">
        <v>162</v>
      </c>
      <c r="E31" s="110" t="s">
        <v>163</v>
      </c>
    </row>
    <row r="32" spans="1:6" x14ac:dyDescent="0.25">
      <c r="A32" s="111"/>
      <c r="B32" s="111"/>
      <c r="C32" s="111"/>
      <c r="D32" s="111">
        <v>22</v>
      </c>
      <c r="E32" s="111">
        <v>1</v>
      </c>
    </row>
  </sheetData>
  <mergeCells count="22">
    <mergeCell ref="A29:E29"/>
    <mergeCell ref="B27:C27"/>
    <mergeCell ref="B20:C20"/>
    <mergeCell ref="B21:B23"/>
    <mergeCell ref="B24:B26"/>
    <mergeCell ref="A24:A26"/>
    <mergeCell ref="A21:A23"/>
    <mergeCell ref="A17:A19"/>
    <mergeCell ref="B17:B19"/>
    <mergeCell ref="D9:F9"/>
    <mergeCell ref="B11:C11"/>
    <mergeCell ref="B12:C12"/>
    <mergeCell ref="A14:A16"/>
    <mergeCell ref="B9:C9"/>
    <mergeCell ref="B10:C10"/>
    <mergeCell ref="B14:B16"/>
    <mergeCell ref="A1:F1"/>
    <mergeCell ref="A2:F2"/>
    <mergeCell ref="A7:E7"/>
    <mergeCell ref="A4:F4"/>
    <mergeCell ref="A9:A10"/>
    <mergeCell ref="A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R17"/>
  <sheetViews>
    <sheetView zoomScale="90" zoomScaleNormal="90" zoomScaleSheetLayoutView="85" workbookViewId="0">
      <pane ySplit="4" topLeftCell="A5" activePane="bottomLeft" state="frozen"/>
      <selection pane="bottomLeft" activeCell="E6" sqref="E6"/>
    </sheetView>
  </sheetViews>
  <sheetFormatPr defaultRowHeight="15" x14ac:dyDescent="0.25"/>
  <cols>
    <col min="1" max="1" width="9.140625" style="2"/>
    <col min="2" max="2" width="27.28515625" style="2" customWidth="1"/>
    <col min="3" max="4" width="9.140625" style="2"/>
    <col min="5" max="5" width="10" style="2" customWidth="1"/>
    <col min="6" max="7" width="9.140625" style="2"/>
    <col min="8" max="8" width="10.42578125" style="2" customWidth="1"/>
    <col min="9" max="10" width="9.140625" style="2"/>
    <col min="11" max="11" width="10.7109375" style="2" customWidth="1"/>
    <col min="12" max="13" width="9.140625" style="2"/>
    <col min="14" max="14" width="10.85546875" style="2" customWidth="1"/>
    <col min="15" max="16" width="9.140625" style="2"/>
    <col min="17" max="17" width="11" style="2" customWidth="1"/>
    <col min="18" max="18" width="11.5703125" style="2" bestFit="1" customWidth="1"/>
    <col min="19" max="16384" width="9.140625" style="2"/>
  </cols>
  <sheetData>
    <row r="1" spans="1:18" ht="43.5" customHeight="1" x14ac:dyDescent="0.25">
      <c r="A1" s="149" t="s">
        <v>213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x14ac:dyDescent="0.25">
      <c r="A2" s="140" t="s">
        <v>0</v>
      </c>
      <c r="B2" s="140" t="s">
        <v>1</v>
      </c>
      <c r="C2" s="140" t="s">
        <v>18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 t="s">
        <v>19</v>
      </c>
    </row>
    <row r="3" spans="1:18" x14ac:dyDescent="0.25">
      <c r="A3" s="140"/>
      <c r="B3" s="140"/>
      <c r="C3" s="140" t="s">
        <v>20</v>
      </c>
      <c r="D3" s="140"/>
      <c r="E3" s="140"/>
      <c r="F3" s="140" t="s">
        <v>21</v>
      </c>
      <c r="G3" s="140"/>
      <c r="H3" s="140"/>
      <c r="I3" s="140" t="s">
        <v>22</v>
      </c>
      <c r="J3" s="140"/>
      <c r="K3" s="140"/>
      <c r="L3" s="140" t="s">
        <v>23</v>
      </c>
      <c r="M3" s="140"/>
      <c r="N3" s="140"/>
      <c r="O3" s="140" t="s">
        <v>24</v>
      </c>
      <c r="P3" s="140"/>
      <c r="Q3" s="140"/>
      <c r="R3" s="140"/>
    </row>
    <row r="4" spans="1:18" ht="75" x14ac:dyDescent="0.25">
      <c r="A4" s="140"/>
      <c r="B4" s="140"/>
      <c r="C4" s="79">
        <v>2015</v>
      </c>
      <c r="D4" s="79">
        <v>2016</v>
      </c>
      <c r="E4" s="79" t="s">
        <v>25</v>
      </c>
      <c r="F4" s="79">
        <v>2015</v>
      </c>
      <c r="G4" s="79">
        <v>2016</v>
      </c>
      <c r="H4" s="79" t="s">
        <v>25</v>
      </c>
      <c r="I4" s="79">
        <v>2015</v>
      </c>
      <c r="J4" s="79">
        <v>2016</v>
      </c>
      <c r="K4" s="79" t="s">
        <v>25</v>
      </c>
      <c r="L4" s="79">
        <v>2015</v>
      </c>
      <c r="M4" s="79">
        <v>2016</v>
      </c>
      <c r="N4" s="79" t="s">
        <v>25</v>
      </c>
      <c r="O4" s="79">
        <v>2015</v>
      </c>
      <c r="P4" s="79">
        <v>2016</v>
      </c>
      <c r="Q4" s="79" t="s">
        <v>25</v>
      </c>
      <c r="R4" s="10"/>
    </row>
    <row r="5" spans="1:18" ht="15.75" customHeight="1" x14ac:dyDescent="0.25">
      <c r="A5" s="3">
        <v>1</v>
      </c>
      <c r="B5" s="3">
        <v>2</v>
      </c>
      <c r="C5" s="79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</row>
    <row r="6" spans="1:18" ht="60" x14ac:dyDescent="0.25">
      <c r="A6" s="6">
        <v>1</v>
      </c>
      <c r="B6" s="5" t="s">
        <v>26</v>
      </c>
      <c r="C6" s="94">
        <v>3</v>
      </c>
      <c r="D6" s="94">
        <v>1</v>
      </c>
      <c r="E6" s="95">
        <f>(D6/C6-1)*100</f>
        <v>-66.666666666666671</v>
      </c>
      <c r="F6" s="94">
        <v>0</v>
      </c>
      <c r="G6" s="94">
        <v>1</v>
      </c>
      <c r="H6" s="95">
        <v>100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3"/>
    </row>
    <row r="7" spans="1:18" ht="123.75" customHeight="1" x14ac:dyDescent="0.25">
      <c r="A7" s="6">
        <v>2</v>
      </c>
      <c r="B7" s="10" t="s">
        <v>27</v>
      </c>
      <c r="C7" s="94">
        <v>0</v>
      </c>
      <c r="D7" s="94">
        <v>0</v>
      </c>
      <c r="E7" s="95">
        <f>0</f>
        <v>0</v>
      </c>
      <c r="F7" s="52">
        <v>0</v>
      </c>
      <c r="G7" s="94">
        <v>1</v>
      </c>
      <c r="H7" s="95">
        <v>100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3"/>
    </row>
    <row r="8" spans="1:18" ht="210" x14ac:dyDescent="0.25">
      <c r="A8" s="6">
        <v>3</v>
      </c>
      <c r="B8" s="10" t="s">
        <v>28</v>
      </c>
      <c r="C8" s="94">
        <v>0</v>
      </c>
      <c r="D8" s="94">
        <v>0</v>
      </c>
      <c r="E8" s="95">
        <v>0</v>
      </c>
      <c r="F8" s="94">
        <v>0</v>
      </c>
      <c r="G8" s="94">
        <v>0</v>
      </c>
      <c r="H8" s="95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/>
    </row>
    <row r="9" spans="1:18" x14ac:dyDescent="0.25">
      <c r="A9" s="6">
        <v>4</v>
      </c>
      <c r="B9" s="10" t="s">
        <v>29</v>
      </c>
      <c r="C9" s="3"/>
      <c r="D9" s="3"/>
      <c r="E9" s="6"/>
      <c r="F9" s="79"/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6">
        <v>5</v>
      </c>
      <c r="B10" s="10" t="s">
        <v>30</v>
      </c>
      <c r="C10" s="3"/>
      <c r="D10" s="3"/>
      <c r="E10" s="6"/>
      <c r="F10" s="3"/>
      <c r="G10" s="3"/>
      <c r="H10" s="6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05" x14ac:dyDescent="0.25">
      <c r="A11" s="6">
        <v>6</v>
      </c>
      <c r="B11" s="10" t="s">
        <v>31</v>
      </c>
      <c r="C11" s="94">
        <v>15</v>
      </c>
      <c r="D11" s="94">
        <v>15</v>
      </c>
      <c r="E11" s="95">
        <v>0</v>
      </c>
      <c r="F11" s="94">
        <v>0</v>
      </c>
      <c r="G11" s="94">
        <v>15</v>
      </c>
      <c r="H11" s="95">
        <v>100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/>
    </row>
    <row r="12" spans="1:18" ht="76.5" customHeight="1" x14ac:dyDescent="0.25">
      <c r="A12" s="6">
        <v>7</v>
      </c>
      <c r="B12" s="10" t="s">
        <v>32</v>
      </c>
      <c r="C12" s="94">
        <v>3</v>
      </c>
      <c r="D12" s="94">
        <v>1</v>
      </c>
      <c r="E12" s="95">
        <f t="shared" ref="E12:E13" si="0">(D12/C12-1)*100</f>
        <v>-66.666666666666671</v>
      </c>
      <c r="F12" s="94">
        <v>0</v>
      </c>
      <c r="G12" s="94">
        <v>0</v>
      </c>
      <c r="H12" s="95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/>
    </row>
    <row r="13" spans="1:18" ht="76.5" customHeight="1" x14ac:dyDescent="0.25">
      <c r="A13" s="6">
        <v>8</v>
      </c>
      <c r="B13" s="10" t="s">
        <v>33</v>
      </c>
      <c r="C13" s="94">
        <v>3</v>
      </c>
      <c r="D13" s="94">
        <v>1</v>
      </c>
      <c r="E13" s="95">
        <f t="shared" si="0"/>
        <v>-66.666666666666671</v>
      </c>
      <c r="F13" s="94">
        <v>0</v>
      </c>
      <c r="G13" s="94">
        <v>0</v>
      </c>
      <c r="H13" s="95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/>
    </row>
    <row r="14" spans="1:18" ht="168.75" customHeight="1" x14ac:dyDescent="0.25">
      <c r="A14" s="6">
        <v>9</v>
      </c>
      <c r="B14" s="10" t="s">
        <v>34</v>
      </c>
      <c r="C14" s="94">
        <v>0</v>
      </c>
      <c r="D14" s="94">
        <v>0</v>
      </c>
      <c r="E14" s="95">
        <v>0</v>
      </c>
      <c r="F14" s="94">
        <v>0</v>
      </c>
      <c r="G14" s="94">
        <v>0</v>
      </c>
      <c r="H14" s="95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3"/>
    </row>
    <row r="15" spans="1:18" x14ac:dyDescent="0.25">
      <c r="A15" s="6">
        <v>10</v>
      </c>
      <c r="B15" s="10" t="s">
        <v>29</v>
      </c>
      <c r="C15" s="3">
        <v>0</v>
      </c>
      <c r="D15" s="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3"/>
    </row>
    <row r="16" spans="1:18" ht="15.75" customHeight="1" x14ac:dyDescent="0.25">
      <c r="A16" s="6">
        <v>11</v>
      </c>
      <c r="B16" s="10" t="s">
        <v>35</v>
      </c>
      <c r="C16" s="3">
        <v>0</v>
      </c>
      <c r="D16" s="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3"/>
    </row>
    <row r="17" spans="1:18" ht="93" customHeight="1" x14ac:dyDescent="0.25">
      <c r="A17" s="6">
        <v>12</v>
      </c>
      <c r="B17" s="10" t="s">
        <v>36</v>
      </c>
      <c r="C17" s="94">
        <v>120</v>
      </c>
      <c r="D17" s="94">
        <v>120</v>
      </c>
      <c r="E17" s="95">
        <f>(D17/C17-1)*100</f>
        <v>0</v>
      </c>
      <c r="F17" s="94">
        <v>0</v>
      </c>
      <c r="G17" s="94">
        <v>0</v>
      </c>
      <c r="H17" s="95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3"/>
    </row>
  </sheetData>
  <mergeCells count="10">
    <mergeCell ref="A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21"/>
  <sheetViews>
    <sheetView tabSelected="1" zoomScale="90" zoomScaleNormal="90" zoomScaleSheetLayoutView="100" workbookViewId="0">
      <selection activeCell="Q5" sqref="Q5"/>
    </sheetView>
  </sheetViews>
  <sheetFormatPr defaultRowHeight="15" x14ac:dyDescent="0.25"/>
  <cols>
    <col min="1" max="1" width="13" style="2" customWidth="1"/>
    <col min="2" max="2" width="16.28515625" style="2" customWidth="1"/>
    <col min="3" max="4" width="9.140625" style="2"/>
    <col min="5" max="7" width="9.28515625" style="2" customWidth="1"/>
    <col min="8" max="16384" width="9.140625" style="2"/>
  </cols>
  <sheetData>
    <row r="1" spans="1:11" ht="64.5" customHeight="1" x14ac:dyDescent="0.25">
      <c r="A1" s="151" t="s">
        <v>209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x14ac:dyDescent="0.25">
      <c r="K2" s="34" t="s">
        <v>260</v>
      </c>
    </row>
    <row r="3" spans="1:11" ht="32.25" customHeight="1" x14ac:dyDescent="0.25">
      <c r="A3" s="140" t="s">
        <v>37</v>
      </c>
      <c r="B3" s="140"/>
      <c r="C3" s="140"/>
      <c r="D3" s="140">
        <v>15</v>
      </c>
      <c r="E3" s="140"/>
      <c r="F3" s="140">
        <v>150</v>
      </c>
      <c r="G3" s="140"/>
      <c r="H3" s="140">
        <v>250</v>
      </c>
      <c r="I3" s="140"/>
      <c r="J3" s="140">
        <v>670</v>
      </c>
      <c r="K3" s="140"/>
    </row>
    <row r="4" spans="1:11" x14ac:dyDescent="0.25">
      <c r="A4" s="140" t="s">
        <v>38</v>
      </c>
      <c r="B4" s="140"/>
      <c r="C4" s="140"/>
      <c r="D4" s="112" t="s">
        <v>39</v>
      </c>
      <c r="E4" s="112" t="s">
        <v>40</v>
      </c>
      <c r="F4" s="112" t="s">
        <v>39</v>
      </c>
      <c r="G4" s="112" t="s">
        <v>40</v>
      </c>
      <c r="H4" s="112" t="s">
        <v>39</v>
      </c>
      <c r="I4" s="112" t="s">
        <v>40</v>
      </c>
      <c r="J4" s="112" t="s">
        <v>39</v>
      </c>
      <c r="K4" s="112" t="s">
        <v>40</v>
      </c>
    </row>
    <row r="5" spans="1:11" s="23" customFormat="1" ht="76.5" customHeight="1" x14ac:dyDescent="0.25">
      <c r="A5" s="114" t="s">
        <v>41</v>
      </c>
      <c r="B5" s="114" t="s">
        <v>42</v>
      </c>
      <c r="C5" s="114" t="s">
        <v>43</v>
      </c>
      <c r="D5" s="22"/>
      <c r="E5" s="22"/>
      <c r="F5" s="22"/>
      <c r="G5" s="22"/>
      <c r="H5" s="22"/>
      <c r="I5" s="22"/>
      <c r="J5" s="22"/>
      <c r="K5" s="22"/>
    </row>
    <row r="6" spans="1:11" ht="72.75" customHeight="1" x14ac:dyDescent="0.25">
      <c r="A6" s="150" t="s">
        <v>198</v>
      </c>
      <c r="B6" s="150" t="s">
        <v>44</v>
      </c>
      <c r="C6" s="113" t="s">
        <v>45</v>
      </c>
      <c r="D6" s="10">
        <v>759.45</v>
      </c>
      <c r="E6" s="10">
        <v>759.45</v>
      </c>
      <c r="F6" s="10">
        <v>759.45</v>
      </c>
      <c r="G6" s="10">
        <v>759.45</v>
      </c>
      <c r="H6" s="10">
        <v>1307.47</v>
      </c>
      <c r="I6" s="10">
        <v>1307.47</v>
      </c>
      <c r="J6" s="10">
        <v>1009.82</v>
      </c>
      <c r="K6" s="10">
        <v>1009.82</v>
      </c>
    </row>
    <row r="7" spans="1:11" x14ac:dyDescent="0.25">
      <c r="A7" s="150"/>
      <c r="B7" s="150"/>
      <c r="C7" s="113" t="s">
        <v>46</v>
      </c>
      <c r="D7" s="10">
        <v>759.45</v>
      </c>
      <c r="E7" s="10">
        <v>759.45</v>
      </c>
      <c r="F7" s="10">
        <v>759.45</v>
      </c>
      <c r="G7" s="10">
        <v>759.45</v>
      </c>
      <c r="H7" s="10">
        <v>1307.47</v>
      </c>
      <c r="I7" s="10">
        <v>1307.47</v>
      </c>
      <c r="J7" s="10">
        <v>1009.82</v>
      </c>
      <c r="K7" s="10">
        <v>1009.82</v>
      </c>
    </row>
    <row r="8" spans="1:11" x14ac:dyDescent="0.25">
      <c r="A8" s="150"/>
      <c r="B8" s="150" t="s">
        <v>47</v>
      </c>
      <c r="C8" s="113" t="s">
        <v>45</v>
      </c>
      <c r="D8" s="10">
        <v>550</v>
      </c>
      <c r="E8" s="78">
        <v>550</v>
      </c>
      <c r="F8" s="78">
        <v>212.51</v>
      </c>
      <c r="G8" s="78">
        <v>212.51</v>
      </c>
      <c r="H8" s="10">
        <v>35.64</v>
      </c>
      <c r="I8" s="10">
        <v>35.64</v>
      </c>
      <c r="J8" s="10">
        <v>9.56</v>
      </c>
      <c r="K8" s="10">
        <v>9.56</v>
      </c>
    </row>
    <row r="9" spans="1:11" x14ac:dyDescent="0.25">
      <c r="A9" s="150"/>
      <c r="B9" s="150"/>
      <c r="C9" s="113" t="s">
        <v>46</v>
      </c>
      <c r="D9" s="10">
        <v>550</v>
      </c>
      <c r="E9" s="78">
        <v>550</v>
      </c>
      <c r="F9" s="78">
        <v>212.51</v>
      </c>
      <c r="G9" s="78">
        <v>212.51</v>
      </c>
      <c r="H9" s="10">
        <v>35.64</v>
      </c>
      <c r="I9" s="10">
        <v>35.64</v>
      </c>
      <c r="J9" s="10">
        <v>9.56</v>
      </c>
      <c r="K9" s="10">
        <v>9.56</v>
      </c>
    </row>
    <row r="10" spans="1:11" x14ac:dyDescent="0.25">
      <c r="A10" s="150">
        <v>750</v>
      </c>
      <c r="B10" s="150" t="s">
        <v>44</v>
      </c>
      <c r="C10" s="113" t="s">
        <v>45</v>
      </c>
      <c r="D10" s="10">
        <v>759.45</v>
      </c>
      <c r="E10" s="10">
        <v>759.45</v>
      </c>
      <c r="F10" s="10">
        <v>759.45</v>
      </c>
      <c r="G10" s="10">
        <v>759.45</v>
      </c>
      <c r="H10" s="10">
        <v>1307.47</v>
      </c>
      <c r="I10" s="10">
        <v>1307.47</v>
      </c>
      <c r="J10" s="10">
        <v>1009.82</v>
      </c>
      <c r="K10" s="10">
        <v>1009.82</v>
      </c>
    </row>
    <row r="11" spans="1:11" x14ac:dyDescent="0.25">
      <c r="A11" s="150"/>
      <c r="B11" s="150"/>
      <c r="C11" s="113" t="s">
        <v>46</v>
      </c>
      <c r="D11" s="10">
        <v>759.45</v>
      </c>
      <c r="E11" s="10">
        <v>759.45</v>
      </c>
      <c r="F11" s="10">
        <v>759.45</v>
      </c>
      <c r="G11" s="10">
        <v>759.45</v>
      </c>
      <c r="H11" s="10">
        <v>1307.47</v>
      </c>
      <c r="I11" s="10">
        <v>1307.47</v>
      </c>
      <c r="J11" s="10">
        <v>1009.82</v>
      </c>
      <c r="K11" s="10">
        <v>1009.82</v>
      </c>
    </row>
    <row r="12" spans="1:11" x14ac:dyDescent="0.25">
      <c r="A12" s="150"/>
      <c r="B12" s="150" t="s">
        <v>47</v>
      </c>
      <c r="C12" s="113" t="s">
        <v>45</v>
      </c>
      <c r="D12" s="10">
        <v>951.01</v>
      </c>
      <c r="E12" s="10">
        <v>951.01</v>
      </c>
      <c r="F12" s="10">
        <v>212.51</v>
      </c>
      <c r="G12" s="10">
        <v>212.51</v>
      </c>
      <c r="H12" s="10">
        <v>35.64</v>
      </c>
      <c r="I12" s="10">
        <v>35.64</v>
      </c>
      <c r="J12" s="10">
        <v>9.56</v>
      </c>
      <c r="K12" s="10">
        <v>9.56</v>
      </c>
    </row>
    <row r="13" spans="1:11" x14ac:dyDescent="0.25">
      <c r="A13" s="150"/>
      <c r="B13" s="150"/>
      <c r="C13" s="113" t="s">
        <v>46</v>
      </c>
      <c r="D13" s="10">
        <v>951.01</v>
      </c>
      <c r="E13" s="10">
        <v>951.01</v>
      </c>
      <c r="F13" s="10">
        <v>212.51</v>
      </c>
      <c r="G13" s="10">
        <v>212.51</v>
      </c>
      <c r="H13" s="10">
        <v>35.64</v>
      </c>
      <c r="I13" s="10">
        <v>35.64</v>
      </c>
      <c r="J13" s="10">
        <v>9.56</v>
      </c>
      <c r="K13" s="10">
        <v>9.56</v>
      </c>
    </row>
    <row r="14" spans="1:11" x14ac:dyDescent="0.25">
      <c r="A14" s="150">
        <v>1000</v>
      </c>
      <c r="B14" s="150" t="s">
        <v>44</v>
      </c>
      <c r="C14" s="113" t="s">
        <v>45</v>
      </c>
      <c r="D14" s="10">
        <v>759.45</v>
      </c>
      <c r="E14" s="10">
        <v>759.45</v>
      </c>
      <c r="F14" s="10">
        <v>759.45</v>
      </c>
      <c r="G14" s="10">
        <v>759.45</v>
      </c>
      <c r="H14" s="10">
        <v>1307.47</v>
      </c>
      <c r="I14" s="10">
        <v>1307.47</v>
      </c>
      <c r="J14" s="10">
        <v>1009.82</v>
      </c>
      <c r="K14" s="10">
        <v>1009.82</v>
      </c>
    </row>
    <row r="15" spans="1:11" x14ac:dyDescent="0.25">
      <c r="A15" s="150"/>
      <c r="B15" s="150"/>
      <c r="C15" s="113" t="s">
        <v>46</v>
      </c>
      <c r="D15" s="10">
        <v>759.45</v>
      </c>
      <c r="E15" s="10">
        <v>759.45</v>
      </c>
      <c r="F15" s="10">
        <v>759.45</v>
      </c>
      <c r="G15" s="10">
        <v>759.45</v>
      </c>
      <c r="H15" s="10">
        <v>1307.47</v>
      </c>
      <c r="I15" s="10">
        <v>1307.47</v>
      </c>
      <c r="J15" s="10">
        <v>1009.82</v>
      </c>
      <c r="K15" s="10">
        <v>1009.82</v>
      </c>
    </row>
    <row r="16" spans="1:11" x14ac:dyDescent="0.25">
      <c r="A16" s="150"/>
      <c r="B16" s="150" t="s">
        <v>47</v>
      </c>
      <c r="C16" s="113" t="s">
        <v>45</v>
      </c>
      <c r="D16" s="10">
        <v>951.01</v>
      </c>
      <c r="E16" s="10">
        <v>951.01</v>
      </c>
      <c r="F16" s="10">
        <v>212.51</v>
      </c>
      <c r="G16" s="10">
        <v>212.51</v>
      </c>
      <c r="H16" s="10">
        <v>35.64</v>
      </c>
      <c r="I16" s="10">
        <v>35.64</v>
      </c>
      <c r="J16" s="10">
        <v>9.56</v>
      </c>
      <c r="K16" s="10">
        <v>9.56</v>
      </c>
    </row>
    <row r="17" spans="1:11" x14ac:dyDescent="0.25">
      <c r="A17" s="150"/>
      <c r="B17" s="150"/>
      <c r="C17" s="113" t="s">
        <v>46</v>
      </c>
      <c r="D17" s="10">
        <v>951.01</v>
      </c>
      <c r="E17" s="10">
        <v>951.01</v>
      </c>
      <c r="F17" s="10">
        <v>212.51</v>
      </c>
      <c r="G17" s="10">
        <v>212.51</v>
      </c>
      <c r="H17" s="10">
        <v>35.64</v>
      </c>
      <c r="I17" s="10">
        <v>35.64</v>
      </c>
      <c r="J17" s="10">
        <v>9.56</v>
      </c>
      <c r="K17" s="10">
        <v>9.56</v>
      </c>
    </row>
    <row r="18" spans="1:11" x14ac:dyDescent="0.25">
      <c r="A18" s="150">
        <v>1250</v>
      </c>
      <c r="B18" s="150" t="s">
        <v>44</v>
      </c>
      <c r="C18" s="113" t="s">
        <v>45</v>
      </c>
      <c r="D18" s="10">
        <v>759.45</v>
      </c>
      <c r="E18" s="10">
        <v>759.45</v>
      </c>
      <c r="F18" s="10">
        <v>759.45</v>
      </c>
      <c r="G18" s="10">
        <v>759.45</v>
      </c>
      <c r="H18" s="10">
        <v>1307.47</v>
      </c>
      <c r="I18" s="10">
        <v>1307.47</v>
      </c>
      <c r="J18" s="10">
        <v>1009.82</v>
      </c>
      <c r="K18" s="10">
        <v>1009.82</v>
      </c>
    </row>
    <row r="19" spans="1:11" x14ac:dyDescent="0.25">
      <c r="A19" s="150"/>
      <c r="B19" s="150"/>
      <c r="C19" s="113" t="s">
        <v>46</v>
      </c>
      <c r="D19" s="10">
        <v>759.45</v>
      </c>
      <c r="E19" s="10">
        <v>759.45</v>
      </c>
      <c r="F19" s="10">
        <v>759.45</v>
      </c>
      <c r="G19" s="10">
        <v>759.45</v>
      </c>
      <c r="H19" s="10">
        <v>1307.47</v>
      </c>
      <c r="I19" s="10">
        <v>1307.47</v>
      </c>
      <c r="J19" s="10">
        <v>1009.82</v>
      </c>
      <c r="K19" s="10">
        <v>1009.82</v>
      </c>
    </row>
    <row r="20" spans="1:11" x14ac:dyDescent="0.25">
      <c r="A20" s="150"/>
      <c r="B20" s="150" t="s">
        <v>47</v>
      </c>
      <c r="C20" s="113" t="s">
        <v>45</v>
      </c>
      <c r="D20" s="10">
        <v>951.01</v>
      </c>
      <c r="E20" s="10">
        <v>951.01</v>
      </c>
      <c r="F20" s="10">
        <v>212.51</v>
      </c>
      <c r="G20" s="10">
        <v>212.51</v>
      </c>
      <c r="H20" s="10">
        <v>35.64</v>
      </c>
      <c r="I20" s="10">
        <v>35.64</v>
      </c>
      <c r="J20" s="10">
        <v>9.56</v>
      </c>
      <c r="K20" s="10">
        <v>9.56</v>
      </c>
    </row>
    <row r="21" spans="1:11" x14ac:dyDescent="0.25">
      <c r="A21" s="150"/>
      <c r="B21" s="150"/>
      <c r="C21" s="113" t="s">
        <v>46</v>
      </c>
      <c r="D21" s="10">
        <v>951.01</v>
      </c>
      <c r="E21" s="10">
        <v>951.01</v>
      </c>
      <c r="F21" s="10">
        <v>212.51</v>
      </c>
      <c r="G21" s="10">
        <v>212.51</v>
      </c>
      <c r="H21" s="10">
        <v>35.64</v>
      </c>
      <c r="I21" s="10">
        <v>35.64</v>
      </c>
      <c r="J21" s="10">
        <v>9.56</v>
      </c>
      <c r="K21" s="10">
        <v>9.56</v>
      </c>
    </row>
  </sheetData>
  <mergeCells count="19">
    <mergeCell ref="H3:I3"/>
    <mergeCell ref="J3:K3"/>
    <mergeCell ref="A4:C4"/>
    <mergeCell ref="A1:K1"/>
    <mergeCell ref="A3:C3"/>
    <mergeCell ref="D3:E3"/>
    <mergeCell ref="F3:G3"/>
    <mergeCell ref="A14:A17"/>
    <mergeCell ref="B14:B15"/>
    <mergeCell ref="B16:B17"/>
    <mergeCell ref="A18:A21"/>
    <mergeCell ref="B18:B19"/>
    <mergeCell ref="B20:B21"/>
    <mergeCell ref="A6:A9"/>
    <mergeCell ref="B6:B7"/>
    <mergeCell ref="B8:B9"/>
    <mergeCell ref="A10:A13"/>
    <mergeCell ref="B10:B11"/>
    <mergeCell ref="B12:B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Q29"/>
  <sheetViews>
    <sheetView topLeftCell="A22" zoomScaleNormal="100" workbookViewId="0">
      <selection activeCell="G35" sqref="G35"/>
    </sheetView>
  </sheetViews>
  <sheetFormatPr defaultRowHeight="15" x14ac:dyDescent="0.25"/>
  <cols>
    <col min="1" max="1" width="9.140625" style="40"/>
    <col min="2" max="2" width="24.85546875" style="40" customWidth="1"/>
    <col min="3" max="3" width="9.140625" style="40"/>
    <col min="4" max="4" width="9.42578125" style="40" customWidth="1"/>
    <col min="5" max="5" width="11" style="40" customWidth="1"/>
    <col min="6" max="6" width="9.140625" style="40"/>
    <col min="7" max="7" width="9.85546875" style="40" customWidth="1"/>
    <col min="8" max="8" width="11.42578125" style="40" customWidth="1"/>
    <col min="9" max="9" width="9.140625" style="40"/>
    <col min="10" max="10" width="10.28515625" style="40" customWidth="1"/>
    <col min="11" max="11" width="11.42578125" style="40" customWidth="1"/>
    <col min="12" max="12" width="9.140625" style="40"/>
    <col min="13" max="13" width="10.140625" style="40" customWidth="1"/>
    <col min="14" max="14" width="11.28515625" style="40" customWidth="1"/>
    <col min="15" max="15" width="9.140625" style="40"/>
    <col min="16" max="16" width="10" style="40" customWidth="1"/>
    <col min="17" max="17" width="11" style="40" customWidth="1"/>
    <col min="18" max="16384" width="9.140625" style="40"/>
  </cols>
  <sheetData>
    <row r="1" spans="1:17" ht="15.75" x14ac:dyDescent="0.25">
      <c r="A1" s="153" t="s">
        <v>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x14ac:dyDescent="0.25">
      <c r="A2" s="41"/>
    </row>
    <row r="3" spans="1:17" ht="63.75" customHeight="1" x14ac:dyDescent="0.25">
      <c r="A3" s="152" t="s">
        <v>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5" spans="1:17" ht="32.25" customHeight="1" x14ac:dyDescent="0.25">
      <c r="A5" s="154" t="s">
        <v>0</v>
      </c>
      <c r="B5" s="154" t="s">
        <v>95</v>
      </c>
      <c r="C5" s="154" t="s">
        <v>50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ht="45" customHeight="1" x14ac:dyDescent="0.25">
      <c r="A6" s="154"/>
      <c r="B6" s="154"/>
      <c r="C6" s="154" t="s">
        <v>51</v>
      </c>
      <c r="D6" s="154"/>
      <c r="E6" s="154"/>
      <c r="F6" s="154" t="s">
        <v>52</v>
      </c>
      <c r="G6" s="154"/>
      <c r="H6" s="154"/>
      <c r="I6" s="154" t="s">
        <v>53</v>
      </c>
      <c r="J6" s="154"/>
      <c r="K6" s="154"/>
      <c r="L6" s="154" t="s">
        <v>54</v>
      </c>
      <c r="M6" s="154"/>
      <c r="N6" s="154"/>
      <c r="O6" s="154" t="s">
        <v>55</v>
      </c>
      <c r="P6" s="154"/>
      <c r="Q6" s="154"/>
    </row>
    <row r="7" spans="1:17" ht="60" x14ac:dyDescent="0.25">
      <c r="A7" s="42"/>
      <c r="B7" s="42"/>
      <c r="C7" s="94">
        <v>2015</v>
      </c>
      <c r="D7" s="94">
        <v>2016</v>
      </c>
      <c r="E7" s="79" t="s">
        <v>25</v>
      </c>
      <c r="F7" s="94">
        <v>2015</v>
      </c>
      <c r="G7" s="94">
        <v>2016</v>
      </c>
      <c r="H7" s="79" t="s">
        <v>25</v>
      </c>
      <c r="I7" s="94">
        <v>2015</v>
      </c>
      <c r="J7" s="94">
        <v>2016</v>
      </c>
      <c r="K7" s="79" t="s">
        <v>25</v>
      </c>
      <c r="L7" s="94">
        <v>2015</v>
      </c>
      <c r="M7" s="94">
        <v>2016</v>
      </c>
      <c r="N7" s="79" t="s">
        <v>25</v>
      </c>
      <c r="O7" s="94">
        <v>2015</v>
      </c>
      <c r="P7" s="94">
        <v>2016</v>
      </c>
      <c r="Q7" s="79" t="s">
        <v>25</v>
      </c>
    </row>
    <row r="8" spans="1:17" x14ac:dyDescent="0.2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45" x14ac:dyDescent="0.25">
      <c r="A9" s="55">
        <v>1</v>
      </c>
      <c r="B9" s="56" t="s">
        <v>203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7">
        <v>0</v>
      </c>
      <c r="O9" s="55">
        <v>0</v>
      </c>
      <c r="P9" s="55">
        <v>0</v>
      </c>
      <c r="Q9" s="55">
        <v>0</v>
      </c>
    </row>
    <row r="10" spans="1:17" s="45" customFormat="1" ht="46.5" customHeight="1" x14ac:dyDescent="0.25">
      <c r="A10" s="43" t="s">
        <v>166</v>
      </c>
      <c r="B10" s="44" t="s">
        <v>96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</row>
    <row r="11" spans="1:17" ht="46.5" customHeight="1" x14ac:dyDescent="0.25">
      <c r="A11" s="46" t="s">
        <v>167</v>
      </c>
      <c r="B11" s="47" t="s">
        <v>56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</row>
    <row r="12" spans="1:17" s="45" customFormat="1" ht="32.25" customHeight="1" x14ac:dyDescent="0.25">
      <c r="A12" s="43" t="s">
        <v>168</v>
      </c>
      <c r="B12" s="44" t="s">
        <v>57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</row>
    <row r="13" spans="1:17" s="45" customFormat="1" ht="22.5" customHeight="1" x14ac:dyDescent="0.25">
      <c r="A13" s="43" t="s">
        <v>97</v>
      </c>
      <c r="B13" s="44" t="s">
        <v>58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</row>
    <row r="14" spans="1:17" s="45" customFormat="1" ht="57" customHeight="1" x14ac:dyDescent="0.25">
      <c r="A14" s="43" t="s">
        <v>98</v>
      </c>
      <c r="B14" s="44" t="s">
        <v>59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</row>
    <row r="15" spans="1:17" s="45" customFormat="1" ht="21" customHeight="1" x14ac:dyDescent="0.25">
      <c r="A15" s="43" t="s">
        <v>99</v>
      </c>
      <c r="B15" s="44" t="s">
        <v>60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</row>
    <row r="16" spans="1:17" x14ac:dyDescent="0.25">
      <c r="A16" s="58" t="s">
        <v>169</v>
      </c>
      <c r="B16" s="59" t="s">
        <v>61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7">
        <v>0</v>
      </c>
      <c r="O16" s="55">
        <v>0</v>
      </c>
      <c r="P16" s="55">
        <v>0</v>
      </c>
      <c r="Q16" s="55">
        <v>0</v>
      </c>
    </row>
    <row r="17" spans="1:17" s="45" customFormat="1" ht="51" customHeight="1" x14ac:dyDescent="0.25">
      <c r="A17" s="43" t="s">
        <v>170</v>
      </c>
      <c r="B17" s="44" t="s">
        <v>62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</row>
    <row r="18" spans="1:17" s="45" customFormat="1" ht="50.25" customHeight="1" x14ac:dyDescent="0.25">
      <c r="A18" s="43" t="s">
        <v>171</v>
      </c>
      <c r="B18" s="44" t="s">
        <v>63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</row>
    <row r="19" spans="1:17" s="45" customFormat="1" ht="31.5" customHeight="1" x14ac:dyDescent="0.25">
      <c r="A19" s="48" t="s">
        <v>172</v>
      </c>
      <c r="B19" s="44" t="s">
        <v>64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</row>
    <row r="20" spans="1:17" s="45" customFormat="1" ht="46.5" customHeight="1" x14ac:dyDescent="0.25">
      <c r="A20" s="43" t="s">
        <v>100</v>
      </c>
      <c r="B20" s="44" t="s">
        <v>56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</row>
    <row r="21" spans="1:17" s="45" customFormat="1" ht="31.5" customHeight="1" x14ac:dyDescent="0.25">
      <c r="A21" s="43" t="s">
        <v>101</v>
      </c>
      <c r="B21" s="49" t="s">
        <v>57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</row>
    <row r="22" spans="1:17" s="45" customFormat="1" ht="18.75" customHeight="1" x14ac:dyDescent="0.25">
      <c r="A22" s="43" t="s">
        <v>102</v>
      </c>
      <c r="B22" s="44" t="s">
        <v>58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</row>
    <row r="23" spans="1:17" s="45" customFormat="1" ht="65.25" customHeight="1" x14ac:dyDescent="0.25">
      <c r="A23" s="43" t="s">
        <v>103</v>
      </c>
      <c r="B23" s="44" t="s">
        <v>65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</row>
    <row r="24" spans="1:17" s="45" customFormat="1" ht="18.75" customHeight="1" x14ac:dyDescent="0.25">
      <c r="A24" s="43" t="s">
        <v>104</v>
      </c>
      <c r="B24" s="44" t="s">
        <v>60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</row>
    <row r="25" spans="1:17" ht="18.75" customHeight="1" x14ac:dyDescent="0.25">
      <c r="A25" s="55">
        <v>3</v>
      </c>
      <c r="B25" s="56" t="s">
        <v>66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2</v>
      </c>
      <c r="K25" s="55">
        <v>100</v>
      </c>
      <c r="L25" s="55">
        <v>0</v>
      </c>
      <c r="M25" s="55">
        <v>0</v>
      </c>
      <c r="N25" s="57">
        <v>0</v>
      </c>
      <c r="O25" s="55">
        <v>0</v>
      </c>
      <c r="P25" s="55">
        <v>0</v>
      </c>
      <c r="Q25" s="55">
        <v>0</v>
      </c>
    </row>
    <row r="26" spans="1:17" ht="35.25" customHeight="1" x14ac:dyDescent="0.25">
      <c r="A26" s="46" t="s">
        <v>105</v>
      </c>
      <c r="B26" s="47" t="s">
        <v>17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2</v>
      </c>
      <c r="K26" s="96">
        <v>100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</row>
    <row r="27" spans="1:17" s="45" customFormat="1" ht="62.25" customHeight="1" x14ac:dyDescent="0.25">
      <c r="A27" s="43" t="s">
        <v>106</v>
      </c>
      <c r="B27" s="44" t="s">
        <v>67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</row>
    <row r="28" spans="1:17" s="45" customFormat="1" ht="47.25" customHeight="1" x14ac:dyDescent="0.25">
      <c r="A28" s="43" t="s">
        <v>107</v>
      </c>
      <c r="B28" s="44" t="s">
        <v>68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</row>
    <row r="29" spans="1:17" s="45" customFormat="1" x14ac:dyDescent="0.25">
      <c r="A29" s="43" t="s">
        <v>108</v>
      </c>
      <c r="B29" s="44" t="s">
        <v>60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</row>
  </sheetData>
  <mergeCells count="10">
    <mergeCell ref="A3:Q3"/>
    <mergeCell ref="A1:Q1"/>
    <mergeCell ref="A5:A6"/>
    <mergeCell ref="B5:B6"/>
    <mergeCell ref="C5:Q5"/>
    <mergeCell ref="C6:E6"/>
    <mergeCell ref="F6:H6"/>
    <mergeCell ref="I6:K6"/>
    <mergeCell ref="L6:N6"/>
    <mergeCell ref="O6:Q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2:K22"/>
  <sheetViews>
    <sheetView view="pageBreakPreview" topLeftCell="A4" zoomScale="85" zoomScaleNormal="100" zoomScaleSheetLayoutView="85" workbookViewId="0">
      <selection activeCell="E18" sqref="E18"/>
    </sheetView>
  </sheetViews>
  <sheetFormatPr defaultRowHeight="15" x14ac:dyDescent="0.25"/>
  <cols>
    <col min="1" max="1" width="9.140625" style="2"/>
    <col min="2" max="2" width="27.42578125" style="2" customWidth="1"/>
    <col min="3" max="3" width="9.140625" style="2"/>
    <col min="4" max="4" width="36.28515625" style="2" customWidth="1"/>
    <col min="5" max="5" width="39.7109375" style="2" customWidth="1"/>
    <col min="6" max="6" width="11.5703125" style="2" customWidth="1"/>
    <col min="7" max="7" width="36.85546875" style="2" customWidth="1"/>
    <col min="8" max="10" width="9.140625" style="2"/>
    <col min="11" max="11" width="13.140625" style="2" customWidth="1"/>
    <col min="12" max="16384" width="9.140625" style="2"/>
  </cols>
  <sheetData>
    <row r="2" spans="1:11" s="83" customFormat="1" ht="15.75" x14ac:dyDescent="0.25">
      <c r="A2" s="148" t="s">
        <v>214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x14ac:dyDescent="0.25">
      <c r="A3" s="21"/>
    </row>
    <row r="4" spans="1:11" ht="180" x14ac:dyDescent="0.25">
      <c r="A4" s="3" t="s">
        <v>0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  <c r="H4" s="3" t="s">
        <v>75</v>
      </c>
      <c r="I4" s="3" t="s">
        <v>76</v>
      </c>
      <c r="J4" s="3" t="s">
        <v>77</v>
      </c>
      <c r="K4" s="3" t="s">
        <v>78</v>
      </c>
    </row>
    <row r="5" spans="1:1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99.75" customHeight="1" x14ac:dyDescent="0.25">
      <c r="A6" s="93">
        <v>1</v>
      </c>
      <c r="B6" s="20" t="s">
        <v>232</v>
      </c>
      <c r="C6" s="94" t="s">
        <v>233</v>
      </c>
      <c r="D6" s="94" t="s">
        <v>234</v>
      </c>
      <c r="E6" s="104" t="s">
        <v>235</v>
      </c>
      <c r="F6" s="104" t="s">
        <v>236</v>
      </c>
      <c r="G6" s="103" t="s">
        <v>237</v>
      </c>
      <c r="H6" s="94">
        <v>0</v>
      </c>
      <c r="I6" s="94">
        <v>0</v>
      </c>
      <c r="J6" s="94">
        <v>0</v>
      </c>
      <c r="K6" s="94" t="s">
        <v>238</v>
      </c>
    </row>
    <row r="7" spans="1:11" ht="33" hidden="1" customHeight="1" x14ac:dyDescent="0.25">
      <c r="A7" s="98">
        <v>2</v>
      </c>
      <c r="B7" s="99"/>
      <c r="C7" s="100"/>
      <c r="D7" s="101"/>
      <c r="E7" s="101"/>
      <c r="F7" s="102"/>
      <c r="G7" s="101"/>
      <c r="H7" s="101"/>
      <c r="I7" s="101"/>
      <c r="J7" s="101"/>
      <c r="K7" s="101"/>
    </row>
    <row r="8" spans="1:11" ht="33" hidden="1" customHeight="1" x14ac:dyDescent="0.25">
      <c r="A8" s="3">
        <v>3</v>
      </c>
      <c r="B8" s="20"/>
      <c r="C8" s="19"/>
      <c r="D8" s="10"/>
      <c r="E8" s="10"/>
      <c r="F8" s="29"/>
      <c r="G8" s="10"/>
      <c r="H8" s="10"/>
      <c r="I8" s="10"/>
      <c r="J8" s="10"/>
      <c r="K8" s="10"/>
    </row>
    <row r="9" spans="1:11" ht="50.25" hidden="1" customHeight="1" x14ac:dyDescent="0.25">
      <c r="A9" s="3">
        <v>4</v>
      </c>
      <c r="B9" s="20"/>
      <c r="C9" s="19"/>
      <c r="D9" s="10"/>
      <c r="E9" s="10"/>
      <c r="F9" s="29"/>
      <c r="G9" s="10"/>
      <c r="H9" s="10"/>
      <c r="I9" s="10"/>
      <c r="J9" s="10"/>
      <c r="K9" s="10"/>
    </row>
    <row r="10" spans="1:11" ht="30" hidden="1" customHeight="1" x14ac:dyDescent="0.25">
      <c r="A10" s="3">
        <v>5</v>
      </c>
      <c r="B10" s="20"/>
      <c r="C10" s="19"/>
      <c r="D10" s="10"/>
      <c r="E10" s="10"/>
      <c r="F10" s="29"/>
      <c r="G10" s="10"/>
      <c r="H10" s="10"/>
      <c r="I10" s="10"/>
      <c r="J10" s="10"/>
      <c r="K10" s="10"/>
    </row>
    <row r="11" spans="1:11" ht="30" hidden="1" customHeight="1" x14ac:dyDescent="0.25">
      <c r="A11" s="3">
        <v>6</v>
      </c>
      <c r="B11" s="20"/>
      <c r="C11" s="19"/>
      <c r="D11" s="10"/>
      <c r="E11" s="10"/>
      <c r="F11" s="29"/>
      <c r="G11" s="10"/>
      <c r="H11" s="10"/>
      <c r="I11" s="10"/>
      <c r="J11" s="10"/>
      <c r="K11" s="10"/>
    </row>
    <row r="12" spans="1:11" x14ac:dyDescent="0.25">
      <c r="F12" s="30"/>
    </row>
    <row r="13" spans="1:11" x14ac:dyDescent="0.25">
      <c r="F13" s="30"/>
    </row>
    <row r="14" spans="1:11" x14ac:dyDescent="0.25">
      <c r="F14" s="30"/>
    </row>
    <row r="15" spans="1:11" x14ac:dyDescent="0.25">
      <c r="F15" s="30"/>
    </row>
    <row r="16" spans="1:11" x14ac:dyDescent="0.25">
      <c r="F16" s="30"/>
    </row>
    <row r="17" spans="6:6" x14ac:dyDescent="0.25">
      <c r="F17" s="30"/>
    </row>
    <row r="18" spans="6:6" x14ac:dyDescent="0.25">
      <c r="F18" s="30"/>
    </row>
    <row r="19" spans="6:6" x14ac:dyDescent="0.25">
      <c r="F19" s="30"/>
    </row>
    <row r="20" spans="6:6" x14ac:dyDescent="0.25">
      <c r="F20" s="30"/>
    </row>
    <row r="21" spans="6:6" x14ac:dyDescent="0.25">
      <c r="F21" s="30"/>
    </row>
    <row r="22" spans="6:6" x14ac:dyDescent="0.25">
      <c r="F22" s="30"/>
    </row>
  </sheetData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E11"/>
  <sheetViews>
    <sheetView view="pageBreakPreview" topLeftCell="A8" zoomScaleNormal="100" zoomScaleSheetLayoutView="100" workbookViewId="0">
      <selection activeCell="D11" sqref="D11"/>
    </sheetView>
  </sheetViews>
  <sheetFormatPr defaultRowHeight="15" x14ac:dyDescent="0.25"/>
  <cols>
    <col min="1" max="1" width="4.140625" style="2" bestFit="1" customWidth="1"/>
    <col min="2" max="4" width="21.28515625" style="2" customWidth="1"/>
    <col min="5" max="5" width="15.28515625" style="2" customWidth="1"/>
    <col min="6" max="16384" width="9.140625" style="2"/>
  </cols>
  <sheetData>
    <row r="1" spans="1:5" ht="35.25" customHeight="1" x14ac:dyDescent="0.25">
      <c r="A1" s="156" t="s">
        <v>215</v>
      </c>
      <c r="B1" s="156"/>
      <c r="C1" s="156"/>
      <c r="D1" s="156"/>
      <c r="E1" s="11"/>
    </row>
    <row r="3" spans="1:5" x14ac:dyDescent="0.25">
      <c r="A3" s="3" t="s">
        <v>0</v>
      </c>
      <c r="B3" s="3" t="s">
        <v>79</v>
      </c>
      <c r="C3" s="3" t="s">
        <v>80</v>
      </c>
      <c r="D3" s="10"/>
    </row>
    <row r="4" spans="1:5" ht="75" x14ac:dyDescent="0.25">
      <c r="A4" s="140">
        <v>1</v>
      </c>
      <c r="B4" s="10" t="s">
        <v>81</v>
      </c>
      <c r="C4" s="155" t="s">
        <v>197</v>
      </c>
      <c r="D4" s="155" t="s">
        <v>239</v>
      </c>
    </row>
    <row r="5" spans="1:5" ht="45" x14ac:dyDescent="0.25">
      <c r="A5" s="140"/>
      <c r="B5" s="5" t="s">
        <v>82</v>
      </c>
      <c r="C5" s="155"/>
      <c r="D5" s="155"/>
    </row>
    <row r="6" spans="1:5" ht="45" x14ac:dyDescent="0.25">
      <c r="A6" s="140"/>
      <c r="B6" s="5" t="s">
        <v>83</v>
      </c>
      <c r="C6" s="155"/>
      <c r="D6" s="155"/>
    </row>
    <row r="7" spans="1:5" ht="75" x14ac:dyDescent="0.25">
      <c r="A7" s="3">
        <v>2</v>
      </c>
      <c r="B7" s="10" t="s">
        <v>84</v>
      </c>
      <c r="C7" s="3" t="s">
        <v>85</v>
      </c>
      <c r="D7" s="93">
        <v>0</v>
      </c>
    </row>
    <row r="8" spans="1:5" ht="90" x14ac:dyDescent="0.25">
      <c r="A8" s="28" t="s">
        <v>170</v>
      </c>
      <c r="B8" s="10" t="s">
        <v>86</v>
      </c>
      <c r="C8" s="3" t="s">
        <v>85</v>
      </c>
      <c r="D8" s="93">
        <v>0</v>
      </c>
    </row>
    <row r="9" spans="1:5" ht="120" x14ac:dyDescent="0.25">
      <c r="A9" s="28" t="s">
        <v>171</v>
      </c>
      <c r="B9" s="10" t="s">
        <v>87</v>
      </c>
      <c r="C9" s="3" t="s">
        <v>85</v>
      </c>
      <c r="D9" s="93">
        <v>0</v>
      </c>
    </row>
    <row r="10" spans="1:5" ht="105" x14ac:dyDescent="0.25">
      <c r="A10" s="3">
        <v>3</v>
      </c>
      <c r="B10" s="10" t="s">
        <v>88</v>
      </c>
      <c r="C10" s="3" t="s">
        <v>204</v>
      </c>
      <c r="D10" s="93">
        <v>0</v>
      </c>
    </row>
    <row r="11" spans="1:5" ht="105" x14ac:dyDescent="0.25">
      <c r="A11" s="3">
        <v>4</v>
      </c>
      <c r="B11" s="10" t="s">
        <v>89</v>
      </c>
      <c r="C11" s="3" t="s">
        <v>204</v>
      </c>
      <c r="D11" s="93">
        <v>0</v>
      </c>
    </row>
  </sheetData>
  <mergeCells count="4">
    <mergeCell ref="A4:A6"/>
    <mergeCell ref="C4:C6"/>
    <mergeCell ref="D4:D6"/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3"/>
  <sheetViews>
    <sheetView view="pageBreakPreview" zoomScaleNormal="100" zoomScaleSheetLayoutView="100" workbookViewId="0">
      <selection activeCell="A18" sqref="A18"/>
    </sheetView>
  </sheetViews>
  <sheetFormatPr defaultRowHeight="15" x14ac:dyDescent="0.25"/>
  <cols>
    <col min="1" max="1" width="169.42578125" style="2" customWidth="1"/>
    <col min="2" max="16384" width="9.140625" style="2"/>
  </cols>
  <sheetData>
    <row r="1" spans="1:1" ht="33" customHeight="1" x14ac:dyDescent="0.25">
      <c r="A1" s="84" t="s">
        <v>216</v>
      </c>
    </row>
    <row r="3" spans="1:1" x14ac:dyDescent="0.25">
      <c r="A3" s="2" t="s">
        <v>240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3"/>
  <sheetViews>
    <sheetView view="pageBreakPreview" zoomScaleNormal="100" zoomScaleSheetLayoutView="100" workbookViewId="0">
      <selection activeCell="A20" sqref="A20"/>
    </sheetView>
  </sheetViews>
  <sheetFormatPr defaultRowHeight="15" x14ac:dyDescent="0.25"/>
  <cols>
    <col min="1" max="1" width="184.5703125" style="2" customWidth="1"/>
    <col min="2" max="2" width="9.140625" style="2"/>
    <col min="3" max="3" width="20.5703125" style="2" customWidth="1"/>
    <col min="4" max="16384" width="9.140625" style="2"/>
  </cols>
  <sheetData>
    <row r="1" spans="1:1" ht="15.75" x14ac:dyDescent="0.25">
      <c r="A1" s="83" t="s">
        <v>217</v>
      </c>
    </row>
    <row r="3" spans="1:1" ht="45" x14ac:dyDescent="0.25">
      <c r="A3" s="11" t="s">
        <v>241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U3"/>
  <sheetViews>
    <sheetView view="pageBreakPreview" zoomScaleNormal="100" zoomScaleSheetLayoutView="100" workbookViewId="0">
      <selection activeCell="H12" sqref="H12"/>
    </sheetView>
  </sheetViews>
  <sheetFormatPr defaultRowHeight="15" x14ac:dyDescent="0.25"/>
  <cols>
    <col min="1" max="16384" width="9.140625" style="2"/>
  </cols>
  <sheetData>
    <row r="1" spans="1:21" ht="195.75" customHeight="1" x14ac:dyDescent="0.25">
      <c r="A1" s="157" t="s">
        <v>218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3" spans="1:21" x14ac:dyDescent="0.25">
      <c r="A3" s="2" t="s">
        <v>242</v>
      </c>
    </row>
  </sheetData>
  <mergeCells count="1">
    <mergeCell ref="A1:U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3"/>
  <sheetViews>
    <sheetView view="pageBreakPreview" zoomScaleNormal="100" zoomScaleSheetLayoutView="100" workbookViewId="0">
      <selection activeCell="A16" sqref="A16"/>
    </sheetView>
  </sheetViews>
  <sheetFormatPr defaultRowHeight="15" x14ac:dyDescent="0.25"/>
  <cols>
    <col min="1" max="1" width="183" style="2" customWidth="1"/>
    <col min="2" max="16384" width="9.140625" style="2"/>
  </cols>
  <sheetData>
    <row r="1" spans="1:1" ht="31.5" customHeight="1" x14ac:dyDescent="0.25">
      <c r="A1" s="86" t="s">
        <v>219</v>
      </c>
    </row>
    <row r="3" spans="1:1" x14ac:dyDescent="0.25">
      <c r="A3" s="2" t="s">
        <v>243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3"/>
  <sheetViews>
    <sheetView view="pageBreakPreview" zoomScaleNormal="100" zoomScaleSheetLayoutView="100" workbookViewId="0">
      <selection activeCell="A17" sqref="A17"/>
    </sheetView>
  </sheetViews>
  <sheetFormatPr defaultRowHeight="15" x14ac:dyDescent="0.25"/>
  <cols>
    <col min="1" max="1" width="195.85546875" style="2" customWidth="1"/>
    <col min="2" max="16384" width="9.140625" style="2"/>
  </cols>
  <sheetData>
    <row r="1" spans="1:1" ht="15.75" x14ac:dyDescent="0.25">
      <c r="A1" s="83" t="s">
        <v>112</v>
      </c>
    </row>
    <row r="3" spans="1:1" x14ac:dyDescent="0.25">
      <c r="A3" s="2" t="s">
        <v>244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E4"/>
  <sheetViews>
    <sheetView zoomScaleNormal="100" zoomScaleSheetLayoutView="100" workbookViewId="0">
      <selection activeCell="I10" sqref="I10"/>
    </sheetView>
  </sheetViews>
  <sheetFormatPr defaultRowHeight="15" x14ac:dyDescent="0.25"/>
  <cols>
    <col min="1" max="1" width="6.85546875" style="2" customWidth="1"/>
    <col min="2" max="5" width="20.7109375" style="2" customWidth="1"/>
    <col min="6" max="16384" width="9.140625" style="2"/>
  </cols>
  <sheetData>
    <row r="1" spans="1:5" ht="36.75" customHeight="1" x14ac:dyDescent="0.25">
      <c r="A1" s="138" t="s">
        <v>249</v>
      </c>
      <c r="B1" s="139"/>
      <c r="C1" s="139"/>
      <c r="D1" s="139"/>
      <c r="E1" s="139"/>
    </row>
    <row r="3" spans="1:5" s="39" customFormat="1" ht="45.75" customHeight="1" x14ac:dyDescent="0.25">
      <c r="A3" s="1"/>
      <c r="B3" s="1"/>
      <c r="C3" s="1" t="s">
        <v>202</v>
      </c>
      <c r="D3" s="1" t="s">
        <v>162</v>
      </c>
      <c r="E3" s="1" t="s">
        <v>163</v>
      </c>
    </row>
    <row r="4" spans="1:5" x14ac:dyDescent="0.25">
      <c r="A4" s="87"/>
      <c r="B4" s="87"/>
      <c r="C4" s="87">
        <v>58</v>
      </c>
      <c r="D4" s="87">
        <v>57</v>
      </c>
      <c r="E4" s="87">
        <v>1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1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7"/>
  <sheetViews>
    <sheetView zoomScale="90" zoomScaleNormal="90" zoomScaleSheetLayoutView="85" workbookViewId="0">
      <selection activeCell="R10" sqref="R10"/>
    </sheetView>
  </sheetViews>
  <sheetFormatPr defaultRowHeight="15" x14ac:dyDescent="0.25"/>
  <cols>
    <col min="1" max="2" width="9.140625" style="2"/>
    <col min="3" max="3" width="11" style="2" customWidth="1"/>
    <col min="4" max="29" width="9.140625" style="2"/>
    <col min="30" max="30" width="22.85546875" style="2" customWidth="1"/>
    <col min="31" max="31" width="16.5703125" style="2" customWidth="1"/>
    <col min="32" max="16384" width="9.140625" style="2"/>
  </cols>
  <sheetData>
    <row r="1" spans="1:31" ht="15.75" x14ac:dyDescent="0.25">
      <c r="A1" s="83" t="s">
        <v>141</v>
      </c>
    </row>
    <row r="3" spans="1:31" ht="45" customHeight="1" x14ac:dyDescent="0.25">
      <c r="A3" s="140" t="s">
        <v>0</v>
      </c>
      <c r="B3" s="140" t="s">
        <v>113</v>
      </c>
      <c r="C3" s="140" t="s">
        <v>114</v>
      </c>
      <c r="D3" s="140" t="s">
        <v>115</v>
      </c>
      <c r="E3" s="140" t="s">
        <v>116</v>
      </c>
      <c r="F3" s="140"/>
      <c r="G3" s="140"/>
      <c r="H3" s="140"/>
      <c r="I3" s="140"/>
      <c r="J3" s="140" t="s">
        <v>117</v>
      </c>
      <c r="K3" s="140"/>
      <c r="L3" s="140"/>
      <c r="M3" s="140"/>
      <c r="N3" s="140"/>
      <c r="O3" s="140"/>
      <c r="P3" s="140" t="s">
        <v>118</v>
      </c>
      <c r="Q3" s="140"/>
      <c r="R3" s="140"/>
      <c r="S3" s="140"/>
      <c r="T3" s="140"/>
      <c r="U3" s="140"/>
      <c r="V3" s="140"/>
      <c r="W3" s="140" t="s">
        <v>119</v>
      </c>
      <c r="X3" s="140"/>
      <c r="Y3" s="140"/>
      <c r="Z3" s="140"/>
      <c r="AA3" s="140" t="s">
        <v>120</v>
      </c>
      <c r="AB3" s="140"/>
      <c r="AC3" s="140"/>
      <c r="AD3" s="140" t="s">
        <v>121</v>
      </c>
      <c r="AE3" s="140"/>
    </row>
    <row r="4" spans="1:31" ht="150" x14ac:dyDescent="0.25">
      <c r="A4" s="140"/>
      <c r="B4" s="140"/>
      <c r="C4" s="140"/>
      <c r="D4" s="140"/>
      <c r="E4" s="3" t="s">
        <v>122</v>
      </c>
      <c r="F4" s="3" t="s">
        <v>123</v>
      </c>
      <c r="G4" s="3" t="s">
        <v>124</v>
      </c>
      <c r="H4" s="3" t="s">
        <v>125</v>
      </c>
      <c r="I4" s="3" t="s">
        <v>55</v>
      </c>
      <c r="J4" s="3" t="s">
        <v>126</v>
      </c>
      <c r="K4" s="3" t="s">
        <v>127</v>
      </c>
      <c r="L4" s="3" t="s">
        <v>128</v>
      </c>
      <c r="M4" s="3" t="s">
        <v>129</v>
      </c>
      <c r="N4" s="3" t="s">
        <v>130</v>
      </c>
      <c r="O4" s="3" t="s">
        <v>55</v>
      </c>
      <c r="P4" s="3" t="s">
        <v>131</v>
      </c>
      <c r="Q4" s="3" t="s">
        <v>132</v>
      </c>
      <c r="R4" s="3" t="s">
        <v>127</v>
      </c>
      <c r="S4" s="3" t="s">
        <v>128</v>
      </c>
      <c r="T4" s="3" t="s">
        <v>129</v>
      </c>
      <c r="U4" s="3" t="s">
        <v>130</v>
      </c>
      <c r="V4" s="3" t="s">
        <v>55</v>
      </c>
      <c r="W4" s="3" t="s">
        <v>133</v>
      </c>
      <c r="X4" s="3" t="s">
        <v>134</v>
      </c>
      <c r="Y4" s="3" t="s">
        <v>135</v>
      </c>
      <c r="Z4" s="3" t="s">
        <v>55</v>
      </c>
      <c r="AA4" s="3" t="s">
        <v>136</v>
      </c>
      <c r="AB4" s="3" t="s">
        <v>137</v>
      </c>
      <c r="AC4" s="3" t="s">
        <v>138</v>
      </c>
      <c r="AD4" s="3" t="s">
        <v>139</v>
      </c>
      <c r="AE4" s="3" t="s">
        <v>140</v>
      </c>
    </row>
    <row r="5" spans="1:3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</row>
    <row r="6" spans="1:31" ht="45" x14ac:dyDescent="0.25">
      <c r="A6" s="10">
        <v>1</v>
      </c>
      <c r="B6" s="10"/>
      <c r="C6" s="50">
        <v>42613</v>
      </c>
      <c r="D6" s="29" t="s">
        <v>246</v>
      </c>
      <c r="E6" s="106">
        <v>0</v>
      </c>
      <c r="F6" s="106">
        <v>0</v>
      </c>
      <c r="G6" s="106">
        <v>1</v>
      </c>
      <c r="H6" s="106">
        <v>0</v>
      </c>
      <c r="I6" s="106">
        <v>0</v>
      </c>
      <c r="J6" s="106">
        <v>0</v>
      </c>
      <c r="K6" s="106">
        <v>1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106">
        <v>0</v>
      </c>
      <c r="R6" s="106">
        <v>0</v>
      </c>
      <c r="S6" s="106">
        <v>0</v>
      </c>
      <c r="T6" s="106">
        <v>0</v>
      </c>
      <c r="U6" s="106">
        <v>0</v>
      </c>
      <c r="V6" s="106">
        <v>0</v>
      </c>
      <c r="W6" s="106">
        <v>1</v>
      </c>
      <c r="X6" s="106">
        <v>0</v>
      </c>
      <c r="Y6" s="106">
        <v>0</v>
      </c>
      <c r="Z6" s="106">
        <v>0</v>
      </c>
      <c r="AA6" s="106">
        <v>1</v>
      </c>
      <c r="AB6" s="106">
        <v>0</v>
      </c>
      <c r="AC6" s="106">
        <v>0</v>
      </c>
      <c r="AD6" s="22"/>
      <c r="AE6" s="10" t="s">
        <v>247</v>
      </c>
    </row>
    <row r="7" spans="1:31" s="23" customFormat="1" ht="28.5" customHeight="1" x14ac:dyDescent="0.25">
      <c r="A7" s="22">
        <f>+A6+1</f>
        <v>2</v>
      </c>
      <c r="B7" s="22"/>
      <c r="C7" s="51">
        <v>42632</v>
      </c>
      <c r="D7" s="107" t="s">
        <v>246</v>
      </c>
      <c r="E7" s="106">
        <v>0</v>
      </c>
      <c r="F7" s="106">
        <v>0</v>
      </c>
      <c r="G7" s="106">
        <v>1</v>
      </c>
      <c r="H7" s="106">
        <v>0</v>
      </c>
      <c r="I7" s="106">
        <v>0</v>
      </c>
      <c r="J7" s="106">
        <v>0</v>
      </c>
      <c r="K7" s="106">
        <v>1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1</v>
      </c>
      <c r="X7" s="106">
        <v>0</v>
      </c>
      <c r="Y7" s="106">
        <v>0</v>
      </c>
      <c r="Z7" s="106">
        <v>0</v>
      </c>
      <c r="AA7" s="106">
        <v>1</v>
      </c>
      <c r="AB7" s="106">
        <v>0</v>
      </c>
      <c r="AC7" s="106">
        <v>0</v>
      </c>
      <c r="AD7" s="22"/>
      <c r="AE7" s="22" t="s">
        <v>245</v>
      </c>
    </row>
    <row r="8" spans="1:31" s="23" customFormat="1" ht="28.5" customHeight="1" x14ac:dyDescent="0.25">
      <c r="A8" s="22">
        <f t="shared" ref="A8:A16" si="0">+A7+1</f>
        <v>3</v>
      </c>
      <c r="B8" s="52"/>
      <c r="C8" s="5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4"/>
      <c r="AE8" s="52"/>
    </row>
    <row r="9" spans="1:31" s="23" customFormat="1" ht="28.5" customHeight="1" x14ac:dyDescent="0.25">
      <c r="A9" s="22">
        <f t="shared" si="0"/>
        <v>4</v>
      </c>
      <c r="B9" s="52"/>
      <c r="C9" s="5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4"/>
      <c r="AE9" s="52"/>
    </row>
    <row r="10" spans="1:31" s="23" customFormat="1" ht="28.5" customHeight="1" x14ac:dyDescent="0.25">
      <c r="A10" s="22">
        <f t="shared" si="0"/>
        <v>5</v>
      </c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4"/>
      <c r="AE10" s="52"/>
    </row>
    <row r="11" spans="1:31" s="23" customFormat="1" ht="28.5" customHeight="1" x14ac:dyDescent="0.25">
      <c r="A11" s="22">
        <f t="shared" si="0"/>
        <v>6</v>
      </c>
      <c r="B11" s="52"/>
      <c r="C11" s="5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4"/>
      <c r="AE11" s="52"/>
    </row>
    <row r="12" spans="1:31" s="23" customFormat="1" ht="28.5" customHeight="1" x14ac:dyDescent="0.25">
      <c r="A12" s="22">
        <f t="shared" si="0"/>
        <v>7</v>
      </c>
      <c r="B12" s="52"/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4"/>
      <c r="AE12" s="52"/>
    </row>
    <row r="13" spans="1:31" s="23" customFormat="1" ht="28.5" customHeight="1" x14ac:dyDescent="0.25">
      <c r="A13" s="22">
        <f t="shared" si="0"/>
        <v>8</v>
      </c>
      <c r="B13" s="52"/>
      <c r="C13" s="53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4"/>
      <c r="AE13" s="52"/>
    </row>
    <row r="14" spans="1:31" s="23" customFormat="1" ht="28.5" customHeight="1" x14ac:dyDescent="0.25">
      <c r="A14" s="22">
        <f t="shared" si="0"/>
        <v>9</v>
      </c>
      <c r="B14" s="52"/>
      <c r="C14" s="53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4"/>
      <c r="AE14" s="52"/>
    </row>
    <row r="15" spans="1:31" s="23" customFormat="1" ht="28.5" customHeight="1" x14ac:dyDescent="0.25">
      <c r="A15" s="22">
        <f t="shared" si="0"/>
        <v>10</v>
      </c>
      <c r="B15" s="52"/>
      <c r="C15" s="53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4"/>
      <c r="AE15" s="52"/>
    </row>
    <row r="16" spans="1:31" s="23" customFormat="1" ht="28.5" customHeight="1" x14ac:dyDescent="0.25">
      <c r="A16" s="22">
        <f t="shared" si="0"/>
        <v>11</v>
      </c>
      <c r="B16" s="52"/>
      <c r="C16" s="53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4"/>
      <c r="AE16" s="52"/>
    </row>
    <row r="17" spans="30:30" x14ac:dyDescent="0.25">
      <c r="AD17" s="7"/>
    </row>
  </sheetData>
  <mergeCells count="10">
    <mergeCell ref="A3:A4"/>
    <mergeCell ref="B3:B4"/>
    <mergeCell ref="C3:C4"/>
    <mergeCell ref="D3:D4"/>
    <mergeCell ref="AD3:AE3"/>
    <mergeCell ref="E3:I3"/>
    <mergeCell ref="J3:O3"/>
    <mergeCell ref="P3:V3"/>
    <mergeCell ref="W3:Z3"/>
    <mergeCell ref="AA3:A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E13"/>
  <sheetViews>
    <sheetView zoomScaleNormal="100" zoomScaleSheetLayoutView="115" workbookViewId="0">
      <selection activeCell="E16" sqref="E16"/>
    </sheetView>
  </sheetViews>
  <sheetFormatPr defaultRowHeight="15" x14ac:dyDescent="0.25"/>
  <cols>
    <col min="1" max="1" width="6.7109375" style="2" customWidth="1"/>
    <col min="2" max="2" width="37.42578125" style="2" customWidth="1"/>
    <col min="3" max="4" width="12.7109375" style="2" customWidth="1"/>
    <col min="5" max="5" width="17.28515625" style="2" customWidth="1"/>
    <col min="6" max="16384" width="9.140625" style="2"/>
  </cols>
  <sheetData>
    <row r="2" spans="1:5" ht="15" customHeight="1" x14ac:dyDescent="0.25">
      <c r="A2" s="141" t="s">
        <v>185</v>
      </c>
      <c r="B2" s="141"/>
      <c r="C2" s="141"/>
      <c r="D2" s="141"/>
      <c r="E2" s="141"/>
    </row>
    <row r="3" spans="1:5" x14ac:dyDescent="0.25">
      <c r="A3" s="7"/>
    </row>
    <row r="4" spans="1:5" x14ac:dyDescent="0.25">
      <c r="A4" s="140" t="s">
        <v>0</v>
      </c>
      <c r="B4" s="140" t="s">
        <v>182</v>
      </c>
      <c r="C4" s="140" t="s">
        <v>2</v>
      </c>
      <c r="D4" s="140"/>
      <c r="E4" s="140"/>
    </row>
    <row r="5" spans="1:5" ht="45" x14ac:dyDescent="0.25">
      <c r="A5" s="140"/>
      <c r="B5" s="140"/>
      <c r="C5" s="81" t="s">
        <v>205</v>
      </c>
      <c r="D5" s="81" t="s">
        <v>206</v>
      </c>
      <c r="E5" s="3" t="s">
        <v>191</v>
      </c>
    </row>
    <row r="6" spans="1: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20.100000000000001" customHeight="1" x14ac:dyDescent="0.25">
      <c r="A7" s="8">
        <v>1</v>
      </c>
      <c r="B7" s="5" t="s">
        <v>183</v>
      </c>
      <c r="C7" s="8">
        <v>0</v>
      </c>
      <c r="D7" s="8">
        <v>0</v>
      </c>
      <c r="E7" s="9">
        <v>0</v>
      </c>
    </row>
    <row r="8" spans="1:5" ht="20.100000000000001" customHeight="1" x14ac:dyDescent="0.25">
      <c r="A8" s="8">
        <v>2</v>
      </c>
      <c r="B8" s="10" t="s">
        <v>184</v>
      </c>
      <c r="C8" s="8">
        <v>0</v>
      </c>
      <c r="D8" s="8">
        <v>0</v>
      </c>
      <c r="E8" s="9">
        <v>0</v>
      </c>
    </row>
    <row r="9" spans="1:5" ht="20.100000000000001" customHeight="1" x14ac:dyDescent="0.25">
      <c r="A9" s="8">
        <v>3</v>
      </c>
      <c r="B9" s="10" t="s">
        <v>186</v>
      </c>
      <c r="C9" s="8">
        <v>0</v>
      </c>
      <c r="D9" s="8">
        <v>0</v>
      </c>
      <c r="E9" s="9">
        <v>0</v>
      </c>
    </row>
    <row r="10" spans="1:5" ht="20.100000000000001" customHeight="1" x14ac:dyDescent="0.25">
      <c r="A10" s="8">
        <v>4</v>
      </c>
      <c r="B10" s="10" t="s">
        <v>187</v>
      </c>
      <c r="C10" s="8">
        <v>10.675000000000001</v>
      </c>
      <c r="D10" s="8">
        <v>22.37</v>
      </c>
      <c r="E10" s="9">
        <f>(D10/C10)*100-100</f>
        <v>109.55503512880563</v>
      </c>
    </row>
    <row r="11" spans="1:5" ht="20.100000000000001" customHeight="1" x14ac:dyDescent="0.25">
      <c r="A11" s="8">
        <v>5</v>
      </c>
      <c r="B11" s="10" t="s">
        <v>188</v>
      </c>
      <c r="C11" s="8">
        <v>3.423</v>
      </c>
      <c r="D11" s="8">
        <v>2.7269999999999999</v>
      </c>
      <c r="E11" s="9">
        <f t="shared" ref="E11:E13" si="0">(D11/C11)*100-100</f>
        <v>-20.3330411919369</v>
      </c>
    </row>
    <row r="12" spans="1:5" ht="20.100000000000001" customHeight="1" x14ac:dyDescent="0.25">
      <c r="A12" s="8">
        <v>6</v>
      </c>
      <c r="B12" s="10" t="s">
        <v>189</v>
      </c>
      <c r="C12" s="8">
        <v>8.9</v>
      </c>
      <c r="D12" s="8">
        <v>10.175000000000001</v>
      </c>
      <c r="E12" s="9">
        <f t="shared" si="0"/>
        <v>14.325842696629223</v>
      </c>
    </row>
    <row r="13" spans="1:5" ht="20.100000000000001" customHeight="1" x14ac:dyDescent="0.25">
      <c r="A13" s="8">
        <v>7</v>
      </c>
      <c r="B13" s="5" t="s">
        <v>190</v>
      </c>
      <c r="C13" s="8">
        <v>1.978</v>
      </c>
      <c r="D13" s="8">
        <v>0.77800000000000002</v>
      </c>
      <c r="E13" s="9">
        <f t="shared" si="0"/>
        <v>-60.667340748230536</v>
      </c>
    </row>
  </sheetData>
  <mergeCells count="4">
    <mergeCell ref="A4:A5"/>
    <mergeCell ref="B4:B5"/>
    <mergeCell ref="C4:E4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2:E15"/>
  <sheetViews>
    <sheetView zoomScaleNormal="100" zoomScaleSheetLayoutView="115" workbookViewId="0">
      <selection activeCell="B19" sqref="B19"/>
    </sheetView>
  </sheetViews>
  <sheetFormatPr defaultRowHeight="15" x14ac:dyDescent="0.25"/>
  <cols>
    <col min="1" max="1" width="24.42578125" style="2" customWidth="1"/>
    <col min="2" max="5" width="16.7109375" style="2" customWidth="1"/>
    <col min="6" max="16384" width="9.140625" style="2"/>
  </cols>
  <sheetData>
    <row r="2" spans="1:5" ht="37.5" customHeight="1" x14ac:dyDescent="0.25">
      <c r="A2" s="138" t="s">
        <v>192</v>
      </c>
      <c r="B2" s="139"/>
      <c r="C2" s="139"/>
      <c r="D2" s="139"/>
      <c r="E2" s="139"/>
    </row>
    <row r="4" spans="1:5" x14ac:dyDescent="0.25">
      <c r="B4" s="80"/>
      <c r="C4" s="80"/>
      <c r="D4" s="80"/>
      <c r="E4" s="80"/>
    </row>
    <row r="5" spans="1:5" x14ac:dyDescent="0.25">
      <c r="A5" s="143"/>
      <c r="B5" s="142" t="s">
        <v>206</v>
      </c>
      <c r="C5" s="142"/>
      <c r="D5" s="142" t="s">
        <v>205</v>
      </c>
      <c r="E5" s="142"/>
    </row>
    <row r="6" spans="1:5" x14ac:dyDescent="0.25">
      <c r="A6" s="143"/>
      <c r="B6" s="144" t="s">
        <v>109</v>
      </c>
      <c r="C6" s="144"/>
      <c r="D6" s="144" t="s">
        <v>109</v>
      </c>
      <c r="E6" s="144"/>
    </row>
    <row r="7" spans="1:5" x14ac:dyDescent="0.25">
      <c r="A7" s="143"/>
      <c r="B7" s="144" t="s">
        <v>110</v>
      </c>
      <c r="C7" s="145" t="s">
        <v>111</v>
      </c>
      <c r="D7" s="144" t="s">
        <v>110</v>
      </c>
      <c r="E7" s="145" t="s">
        <v>111</v>
      </c>
    </row>
    <row r="8" spans="1:5" x14ac:dyDescent="0.25">
      <c r="A8" s="143"/>
      <c r="B8" s="144"/>
      <c r="C8" s="145"/>
      <c r="D8" s="144"/>
      <c r="E8" s="145"/>
    </row>
    <row r="9" spans="1:5" x14ac:dyDescent="0.25">
      <c r="A9" s="87" t="s">
        <v>250</v>
      </c>
      <c r="B9" s="87">
        <v>98</v>
      </c>
      <c r="C9" s="87"/>
      <c r="D9" s="87">
        <v>96</v>
      </c>
      <c r="E9" s="87"/>
    </row>
    <row r="10" spans="1:5" x14ac:dyDescent="0.25">
      <c r="A10" s="87" t="s">
        <v>251</v>
      </c>
      <c r="B10" s="87">
        <v>82</v>
      </c>
      <c r="C10" s="87"/>
      <c r="D10" s="87">
        <v>80</v>
      </c>
      <c r="E10" s="87"/>
    </row>
    <row r="11" spans="1:5" x14ac:dyDescent="0.25">
      <c r="A11" s="87" t="s">
        <v>255</v>
      </c>
      <c r="B11" s="87">
        <v>74</v>
      </c>
      <c r="C11" s="87"/>
      <c r="D11" s="87">
        <v>72</v>
      </c>
      <c r="E11" s="87"/>
    </row>
    <row r="12" spans="1:5" x14ac:dyDescent="0.25">
      <c r="A12" s="87" t="s">
        <v>252</v>
      </c>
      <c r="B12" s="87">
        <v>74</v>
      </c>
      <c r="C12" s="87"/>
      <c r="D12" s="87">
        <v>72</v>
      </c>
      <c r="E12" s="87"/>
    </row>
    <row r="13" spans="1:5" x14ac:dyDescent="0.25">
      <c r="A13" s="87" t="s">
        <v>253</v>
      </c>
      <c r="B13" s="87"/>
      <c r="C13" s="88">
        <v>100</v>
      </c>
      <c r="D13" s="88"/>
      <c r="E13" s="87">
        <v>100</v>
      </c>
    </row>
    <row r="14" spans="1:5" x14ac:dyDescent="0.25">
      <c r="A14" s="87" t="s">
        <v>254</v>
      </c>
      <c r="B14" s="87"/>
      <c r="C14" s="87">
        <v>84</v>
      </c>
      <c r="D14" s="87"/>
      <c r="E14" s="87">
        <v>84</v>
      </c>
    </row>
    <row r="15" spans="1:5" x14ac:dyDescent="0.25">
      <c r="C15" s="82"/>
      <c r="D15" s="82"/>
      <c r="E15" s="82"/>
    </row>
  </sheetData>
  <mergeCells count="10">
    <mergeCell ref="A2:E2"/>
    <mergeCell ref="B5:C5"/>
    <mergeCell ref="D5:E5"/>
    <mergeCell ref="A5:A8"/>
    <mergeCell ref="B6:C6"/>
    <mergeCell ref="D6:E6"/>
    <mergeCell ref="B7:B8"/>
    <mergeCell ref="C7:C8"/>
    <mergeCell ref="D7:D8"/>
    <mergeCell ref="E7:E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28"/>
  <sheetViews>
    <sheetView topLeftCell="A27" zoomScaleNormal="100" zoomScaleSheetLayoutView="100" workbookViewId="0">
      <selection activeCell="F27" sqref="F27"/>
    </sheetView>
  </sheetViews>
  <sheetFormatPr defaultRowHeight="15" x14ac:dyDescent="0.25"/>
  <cols>
    <col min="1" max="1" width="9.140625" style="2"/>
    <col min="2" max="2" width="36.140625" style="2" customWidth="1"/>
    <col min="3" max="5" width="15.7109375" style="2" customWidth="1"/>
    <col min="6" max="16384" width="9.140625" style="2"/>
  </cols>
  <sheetData>
    <row r="1" spans="1:8" ht="15.75" customHeight="1" x14ac:dyDescent="0.25">
      <c r="A1" s="146"/>
      <c r="B1" s="146"/>
      <c r="C1" s="146"/>
      <c r="D1" s="146"/>
      <c r="E1" s="146"/>
    </row>
    <row r="2" spans="1:8" ht="103.5" customHeight="1" x14ac:dyDescent="0.25">
      <c r="A2" s="147" t="s">
        <v>208</v>
      </c>
      <c r="B2" s="147"/>
      <c r="C2" s="147"/>
      <c r="D2" s="147"/>
      <c r="E2" s="147"/>
    </row>
    <row r="4" spans="1:8" x14ac:dyDescent="0.25">
      <c r="A4" s="140" t="s">
        <v>0</v>
      </c>
      <c r="B4" s="140" t="s">
        <v>1</v>
      </c>
      <c r="C4" s="140" t="s">
        <v>2</v>
      </c>
      <c r="D4" s="140"/>
      <c r="E4" s="140"/>
      <c r="H4" s="11"/>
    </row>
    <row r="5" spans="1:8" ht="51.75" customHeight="1" x14ac:dyDescent="0.25">
      <c r="A5" s="140"/>
      <c r="B5" s="140"/>
      <c r="C5" s="81" t="s">
        <v>205</v>
      </c>
      <c r="D5" s="81" t="s">
        <v>206</v>
      </c>
      <c r="E5" s="3" t="s">
        <v>90</v>
      </c>
    </row>
    <row r="6" spans="1:8" ht="19.5" customHeight="1" x14ac:dyDescent="0.25">
      <c r="A6" s="3">
        <v>1</v>
      </c>
      <c r="B6" s="3">
        <v>2</v>
      </c>
      <c r="C6" s="79">
        <v>3</v>
      </c>
      <c r="D6" s="3">
        <v>4</v>
      </c>
      <c r="E6" s="3">
        <v>5</v>
      </c>
    </row>
    <row r="7" spans="1:8" ht="64.5" customHeight="1" x14ac:dyDescent="0.25">
      <c r="A7" s="12">
        <v>1</v>
      </c>
      <c r="B7" s="13" t="s">
        <v>201</v>
      </c>
      <c r="C7" s="14"/>
      <c r="D7" s="14"/>
      <c r="E7" s="15"/>
    </row>
    <row r="8" spans="1:8" x14ac:dyDescent="0.25">
      <c r="A8" s="4" t="s">
        <v>142</v>
      </c>
      <c r="B8" s="16" t="s">
        <v>3</v>
      </c>
      <c r="C8" s="17">
        <v>0</v>
      </c>
      <c r="D8" s="17">
        <v>0</v>
      </c>
      <c r="E8" s="6">
        <v>0</v>
      </c>
    </row>
    <row r="9" spans="1:8" ht="17.25" customHeight="1" x14ac:dyDescent="0.25">
      <c r="A9" s="4" t="s">
        <v>143</v>
      </c>
      <c r="B9" s="16" t="s">
        <v>4</v>
      </c>
      <c r="C9" s="17">
        <v>0</v>
      </c>
      <c r="D9" s="17">
        <v>0</v>
      </c>
      <c r="E9" s="6">
        <v>0</v>
      </c>
    </row>
    <row r="10" spans="1:8" ht="17.25" customHeight="1" x14ac:dyDescent="0.25">
      <c r="A10" s="4" t="s">
        <v>144</v>
      </c>
      <c r="B10" s="16" t="s">
        <v>5</v>
      </c>
      <c r="C10" s="17">
        <v>0</v>
      </c>
      <c r="D10" s="17">
        <v>0</v>
      </c>
      <c r="E10" s="6">
        <v>0</v>
      </c>
    </row>
    <row r="11" spans="1:8" ht="17.25" customHeight="1" x14ac:dyDescent="0.25">
      <c r="A11" s="4" t="s">
        <v>145</v>
      </c>
      <c r="B11" s="16" t="s">
        <v>6</v>
      </c>
      <c r="C11" s="17">
        <v>0</v>
      </c>
      <c r="D11" s="17">
        <v>0</v>
      </c>
      <c r="E11" s="6">
        <v>0</v>
      </c>
    </row>
    <row r="12" spans="1:8" ht="50.25" customHeight="1" x14ac:dyDescent="0.25">
      <c r="A12" s="18">
        <v>2</v>
      </c>
      <c r="B12" s="13" t="s">
        <v>200</v>
      </c>
      <c r="C12" s="14"/>
      <c r="D12" s="14"/>
      <c r="E12" s="15"/>
    </row>
    <row r="13" spans="1:8" ht="17.25" customHeight="1" x14ac:dyDescent="0.25">
      <c r="A13" s="4" t="s">
        <v>146</v>
      </c>
      <c r="B13" s="16" t="s">
        <v>3</v>
      </c>
      <c r="C13" s="17">
        <v>0</v>
      </c>
      <c r="D13" s="17">
        <v>0</v>
      </c>
      <c r="E13" s="6">
        <v>0</v>
      </c>
    </row>
    <row r="14" spans="1:8" ht="17.25" customHeight="1" x14ac:dyDescent="0.25">
      <c r="A14" s="4" t="s">
        <v>147</v>
      </c>
      <c r="B14" s="16" t="s">
        <v>4</v>
      </c>
      <c r="C14" s="17">
        <v>0</v>
      </c>
      <c r="D14" s="17">
        <v>0</v>
      </c>
      <c r="E14" s="6">
        <v>0</v>
      </c>
    </row>
    <row r="15" spans="1:8" ht="17.25" customHeight="1" x14ac:dyDescent="0.25">
      <c r="A15" s="4" t="s">
        <v>148</v>
      </c>
      <c r="B15" s="16" t="s">
        <v>5</v>
      </c>
      <c r="C15" s="17">
        <v>0</v>
      </c>
      <c r="D15" s="36">
        <v>0</v>
      </c>
      <c r="E15" s="6">
        <v>0</v>
      </c>
    </row>
    <row r="16" spans="1:8" ht="17.25" customHeight="1" x14ac:dyDescent="0.25">
      <c r="A16" s="4" t="s">
        <v>149</v>
      </c>
      <c r="B16" s="16" t="s">
        <v>6</v>
      </c>
      <c r="C16" s="17">
        <v>0</v>
      </c>
      <c r="D16" s="17">
        <v>0</v>
      </c>
      <c r="E16" s="6">
        <v>0</v>
      </c>
    </row>
    <row r="17" spans="1:5" s="26" customFormat="1" ht="151.5" customHeight="1" x14ac:dyDescent="0.25">
      <c r="A17" s="18" t="s">
        <v>150</v>
      </c>
      <c r="B17" s="13" t="s">
        <v>199</v>
      </c>
      <c r="C17" s="14"/>
      <c r="D17" s="14"/>
      <c r="E17" s="15"/>
    </row>
    <row r="18" spans="1:5" s="26" customFormat="1" ht="17.25" customHeight="1" x14ac:dyDescent="0.25">
      <c r="A18" s="35" t="s">
        <v>151</v>
      </c>
      <c r="B18" s="37" t="s">
        <v>3</v>
      </c>
      <c r="C18" s="36">
        <v>0</v>
      </c>
      <c r="D18" s="36">
        <v>0</v>
      </c>
      <c r="E18" s="27">
        <v>0</v>
      </c>
    </row>
    <row r="19" spans="1:5" s="26" customFormat="1" ht="17.25" customHeight="1" x14ac:dyDescent="0.25">
      <c r="A19" s="35" t="s">
        <v>152</v>
      </c>
      <c r="B19" s="37" t="s">
        <v>4</v>
      </c>
      <c r="C19" s="36">
        <v>0</v>
      </c>
      <c r="D19" s="36">
        <v>0</v>
      </c>
      <c r="E19" s="27">
        <v>0</v>
      </c>
    </row>
    <row r="20" spans="1:5" s="26" customFormat="1" ht="17.25" customHeight="1" x14ac:dyDescent="0.25">
      <c r="A20" s="35" t="s">
        <v>153</v>
      </c>
      <c r="B20" s="37" t="s">
        <v>5</v>
      </c>
      <c r="C20" s="36">
        <v>0</v>
      </c>
      <c r="D20" s="36">
        <v>0</v>
      </c>
      <c r="E20" s="27">
        <v>0</v>
      </c>
    </row>
    <row r="21" spans="1:5" s="26" customFormat="1" ht="17.25" customHeight="1" x14ac:dyDescent="0.25">
      <c r="A21" s="35" t="s">
        <v>154</v>
      </c>
      <c r="B21" s="37" t="s">
        <v>6</v>
      </c>
      <c r="C21" s="36">
        <v>0</v>
      </c>
      <c r="D21" s="36">
        <v>0</v>
      </c>
      <c r="E21" s="27">
        <v>0</v>
      </c>
    </row>
    <row r="22" spans="1:5" s="26" customFormat="1" ht="135" customHeight="1" x14ac:dyDescent="0.25">
      <c r="A22" s="18">
        <v>4</v>
      </c>
      <c r="B22" s="13" t="s">
        <v>173</v>
      </c>
      <c r="C22" s="14"/>
      <c r="D22" s="14"/>
      <c r="E22" s="15"/>
    </row>
    <row r="23" spans="1:5" s="26" customFormat="1" ht="17.25" customHeight="1" x14ac:dyDescent="0.25">
      <c r="A23" s="35" t="s">
        <v>155</v>
      </c>
      <c r="B23" s="37" t="s">
        <v>3</v>
      </c>
      <c r="C23" s="36">
        <v>0</v>
      </c>
      <c r="D23" s="36">
        <v>0</v>
      </c>
      <c r="E23" s="27">
        <v>0</v>
      </c>
    </row>
    <row r="24" spans="1:5" s="26" customFormat="1" ht="17.25" customHeight="1" x14ac:dyDescent="0.25">
      <c r="A24" s="35" t="s">
        <v>156</v>
      </c>
      <c r="B24" s="37" t="s">
        <v>4</v>
      </c>
      <c r="C24" s="36">
        <v>0</v>
      </c>
      <c r="D24" s="36">
        <v>0</v>
      </c>
      <c r="E24" s="27">
        <v>0</v>
      </c>
    </row>
    <row r="25" spans="1:5" s="26" customFormat="1" ht="17.25" customHeight="1" x14ac:dyDescent="0.25">
      <c r="A25" s="35" t="s">
        <v>157</v>
      </c>
      <c r="B25" s="37" t="s">
        <v>5</v>
      </c>
      <c r="C25" s="38">
        <v>0</v>
      </c>
      <c r="D25" s="38">
        <v>0</v>
      </c>
      <c r="E25" s="27">
        <v>0</v>
      </c>
    </row>
    <row r="26" spans="1:5" s="26" customFormat="1" ht="17.25" customHeight="1" x14ac:dyDescent="0.25">
      <c r="A26" s="35" t="s">
        <v>158</v>
      </c>
      <c r="B26" s="37" t="s">
        <v>6</v>
      </c>
      <c r="C26" s="38">
        <v>0</v>
      </c>
      <c r="D26" s="38">
        <v>0</v>
      </c>
      <c r="E26" s="27">
        <v>0</v>
      </c>
    </row>
    <row r="27" spans="1:5" s="26" customFormat="1" ht="75" x14ac:dyDescent="0.25">
      <c r="A27" s="18">
        <v>5</v>
      </c>
      <c r="B27" s="13" t="s">
        <v>7</v>
      </c>
      <c r="C27" s="14"/>
      <c r="D27" s="14"/>
      <c r="E27" s="15"/>
    </row>
    <row r="28" spans="1:5" s="26" customFormat="1" ht="96.75" customHeight="1" x14ac:dyDescent="0.25">
      <c r="A28" s="35" t="s">
        <v>159</v>
      </c>
      <c r="B28" s="25" t="s">
        <v>8</v>
      </c>
      <c r="C28" s="36">
        <v>0</v>
      </c>
      <c r="D28" s="36">
        <v>0</v>
      </c>
      <c r="E28" s="27">
        <v>0</v>
      </c>
    </row>
  </sheetData>
  <mergeCells count="5">
    <mergeCell ref="A1:E1"/>
    <mergeCell ref="A2:E2"/>
    <mergeCell ref="A4:A5"/>
    <mergeCell ref="B4:B5"/>
    <mergeCell ref="C4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17 A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2:T12"/>
  <sheetViews>
    <sheetView zoomScaleNormal="100" zoomScaleSheetLayoutView="85" workbookViewId="0">
      <selection activeCell="E9" sqref="E9"/>
    </sheetView>
  </sheetViews>
  <sheetFormatPr defaultRowHeight="15" x14ac:dyDescent="0.25"/>
  <cols>
    <col min="1" max="1" width="5.140625" style="2" customWidth="1"/>
    <col min="2" max="2" width="27.42578125" style="2" customWidth="1"/>
    <col min="3" max="18" width="9.140625" style="2"/>
    <col min="19" max="19" width="28.5703125" style="2" customWidth="1"/>
    <col min="20" max="20" width="14.28515625" style="2" customWidth="1"/>
    <col min="21" max="16384" width="9.140625" style="2"/>
  </cols>
  <sheetData>
    <row r="2" spans="1:20" ht="15.75" x14ac:dyDescent="0.25">
      <c r="A2" s="148" t="s">
        <v>210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4" spans="1:20" ht="194.25" customHeight="1" x14ac:dyDescent="0.25">
      <c r="A4" s="140" t="s">
        <v>0</v>
      </c>
      <c r="B4" s="140" t="s">
        <v>10</v>
      </c>
      <c r="C4" s="140" t="s">
        <v>91</v>
      </c>
      <c r="D4" s="140"/>
      <c r="E4" s="140"/>
      <c r="F4" s="140"/>
      <c r="G4" s="140" t="s">
        <v>92</v>
      </c>
      <c r="H4" s="140"/>
      <c r="I4" s="140"/>
      <c r="J4" s="140"/>
      <c r="K4" s="140" t="s">
        <v>93</v>
      </c>
      <c r="L4" s="140"/>
      <c r="M4" s="140"/>
      <c r="N4" s="140"/>
      <c r="O4" s="140" t="s">
        <v>94</v>
      </c>
      <c r="P4" s="140"/>
      <c r="Q4" s="140"/>
      <c r="R4" s="140"/>
      <c r="S4" s="140" t="s">
        <v>11</v>
      </c>
      <c r="T4" s="140" t="s">
        <v>12</v>
      </c>
    </row>
    <row r="5" spans="1:20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0" x14ac:dyDescent="0.25">
      <c r="A6" s="140"/>
      <c r="B6" s="140"/>
      <c r="C6" s="3" t="s">
        <v>13</v>
      </c>
      <c r="D6" s="3" t="s">
        <v>14</v>
      </c>
      <c r="E6" s="3" t="s">
        <v>15</v>
      </c>
      <c r="F6" s="3" t="s">
        <v>16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13</v>
      </c>
      <c r="P6" s="3" t="s">
        <v>14</v>
      </c>
      <c r="Q6" s="3" t="s">
        <v>15</v>
      </c>
      <c r="R6" s="3" t="s">
        <v>16</v>
      </c>
      <c r="S6" s="140"/>
      <c r="T6" s="140"/>
    </row>
    <row r="7" spans="1:20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</row>
    <row r="8" spans="1:20" ht="22.5" customHeight="1" x14ac:dyDescent="0.25">
      <c r="A8" s="19">
        <v>1</v>
      </c>
      <c r="B8" s="20" t="s">
        <v>222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0.89749999999999996</v>
      </c>
      <c r="T8" s="19"/>
    </row>
    <row r="9" spans="1:20" ht="22.5" customHeight="1" x14ac:dyDescent="0.25">
      <c r="A9" s="19">
        <v>2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22.5" customHeight="1" x14ac:dyDescent="0.25">
      <c r="A10" s="19">
        <v>3</v>
      </c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22.5" customHeight="1" x14ac:dyDescent="0.25">
      <c r="A11" s="19">
        <v>4</v>
      </c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34" customFormat="1" ht="14.25" x14ac:dyDescent="0.2">
      <c r="A12" s="31"/>
      <c r="B12" s="32" t="s">
        <v>256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2"/>
    </row>
  </sheetData>
  <mergeCells count="9">
    <mergeCell ref="S4:S6"/>
    <mergeCell ref="T4:T6"/>
    <mergeCell ref="A2:T2"/>
    <mergeCell ref="A4:A6"/>
    <mergeCell ref="B4:B6"/>
    <mergeCell ref="C4:F5"/>
    <mergeCell ref="G4:J5"/>
    <mergeCell ref="K4:N5"/>
    <mergeCell ref="O4:R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5"/>
  <sheetViews>
    <sheetView zoomScaleNormal="100" zoomScaleSheetLayoutView="115" workbookViewId="0">
      <selection activeCell="A9" sqref="A9"/>
    </sheetView>
  </sheetViews>
  <sheetFormatPr defaultRowHeight="15" x14ac:dyDescent="0.25"/>
  <cols>
    <col min="1" max="1" width="137.28515625" style="2" customWidth="1"/>
    <col min="2" max="16384" width="9.140625" style="2"/>
  </cols>
  <sheetData>
    <row r="1" spans="1:1" ht="41.25" customHeight="1" x14ac:dyDescent="0.25">
      <c r="A1" s="84" t="s">
        <v>211</v>
      </c>
    </row>
    <row r="3" spans="1:1" x14ac:dyDescent="0.25">
      <c r="A3" s="2" t="s">
        <v>257</v>
      </c>
    </row>
    <row r="4" spans="1:1" x14ac:dyDescent="0.25">
      <c r="A4" s="2" t="s">
        <v>258</v>
      </c>
    </row>
    <row r="5" spans="1:1" x14ac:dyDescent="0.25">
      <c r="A5" s="2" t="s">
        <v>259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13"/>
  <sheetViews>
    <sheetView zoomScaleNormal="100" zoomScaleSheetLayoutView="100" workbookViewId="0">
      <selection activeCell="G8" sqref="G8"/>
    </sheetView>
  </sheetViews>
  <sheetFormatPr defaultRowHeight="15" x14ac:dyDescent="0.25"/>
  <cols>
    <col min="1" max="1" width="46" style="2" customWidth="1"/>
    <col min="2" max="2" width="26.7109375" style="2" customWidth="1"/>
    <col min="3" max="16384" width="9.140625" style="2"/>
  </cols>
  <sheetData>
    <row r="1" spans="1:2" ht="15.75" x14ac:dyDescent="0.25">
      <c r="A1" s="85" t="s">
        <v>193</v>
      </c>
    </row>
    <row r="3" spans="1:2" ht="47.25" customHeight="1" x14ac:dyDescent="0.25">
      <c r="A3" s="11" t="s">
        <v>194</v>
      </c>
      <c r="B3" s="11"/>
    </row>
    <row r="4" spans="1:2" ht="61.5" customHeight="1" x14ac:dyDescent="0.25">
      <c r="A4" s="89" t="s">
        <v>195</v>
      </c>
      <c r="B4" s="90" t="s">
        <v>196</v>
      </c>
    </row>
    <row r="5" spans="1:2" ht="38.25" x14ac:dyDescent="0.25">
      <c r="A5" s="92" t="s">
        <v>223</v>
      </c>
      <c r="B5" s="91">
        <v>2271</v>
      </c>
    </row>
    <row r="6" spans="1:2" x14ac:dyDescent="0.25">
      <c r="A6" s="92" t="s">
        <v>224</v>
      </c>
      <c r="B6" s="91">
        <v>1198</v>
      </c>
    </row>
    <row r="7" spans="1:2" ht="25.5" x14ac:dyDescent="0.25">
      <c r="A7" s="92" t="s">
        <v>225</v>
      </c>
      <c r="B7" s="91">
        <v>1974.5</v>
      </c>
    </row>
    <row r="8" spans="1:2" x14ac:dyDescent="0.25">
      <c r="A8" s="92" t="s">
        <v>226</v>
      </c>
      <c r="B8" s="91">
        <v>706</v>
      </c>
    </row>
    <row r="9" spans="1:2" x14ac:dyDescent="0.25">
      <c r="A9" s="92" t="s">
        <v>227</v>
      </c>
      <c r="B9" s="91">
        <v>827</v>
      </c>
    </row>
    <row r="10" spans="1:2" x14ac:dyDescent="0.25">
      <c r="A10" s="92" t="s">
        <v>228</v>
      </c>
      <c r="B10" s="91">
        <v>9800</v>
      </c>
    </row>
    <row r="11" spans="1:2" x14ac:dyDescent="0.25">
      <c r="A11" s="92" t="s">
        <v>229</v>
      </c>
      <c r="B11" s="91">
        <v>698</v>
      </c>
    </row>
    <row r="12" spans="1:2" x14ac:dyDescent="0.25">
      <c r="A12" s="92" t="s">
        <v>230</v>
      </c>
      <c r="B12" s="91">
        <v>-0.2</v>
      </c>
    </row>
    <row r="13" spans="1:2" ht="25.5" x14ac:dyDescent="0.25">
      <c r="A13" s="92" t="s">
        <v>231</v>
      </c>
      <c r="B13" s="91">
        <v>43337.5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2"/>
  <sheetViews>
    <sheetView zoomScaleNormal="100" zoomScaleSheetLayoutView="110" workbookViewId="0">
      <selection activeCell="J12" sqref="J12"/>
    </sheetView>
  </sheetViews>
  <sheetFormatPr defaultRowHeight="15" x14ac:dyDescent="0.25"/>
  <cols>
    <col min="1" max="16384" width="9.140625" style="2"/>
  </cols>
  <sheetData>
    <row r="2" spans="1:1" ht="15.75" x14ac:dyDescent="0.25">
      <c r="A2" s="83" t="s">
        <v>212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19</vt:i4>
      </vt:variant>
    </vt:vector>
  </HeadingPairs>
  <TitlesOfParts>
    <vt:vector size="39" baseType="lpstr">
      <vt:lpstr>1.1</vt:lpstr>
      <vt:lpstr>1.2</vt:lpstr>
      <vt:lpstr>1.3</vt:lpstr>
      <vt:lpstr>1.4</vt:lpstr>
      <vt:lpstr>2.1</vt:lpstr>
      <vt:lpstr>2.2</vt:lpstr>
      <vt:lpstr>2.3</vt:lpstr>
      <vt:lpstr>3.1</vt:lpstr>
      <vt:lpstr>3.2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'1.1'!Область_печати</vt:lpstr>
      <vt:lpstr>'1.2'!Область_печати</vt:lpstr>
      <vt:lpstr>'1.3'!Область_печати</vt:lpstr>
      <vt:lpstr>'1.4'!Область_печати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'3.2'!Область_печати</vt:lpstr>
      <vt:lpstr>'3.4'!Область_печати</vt:lpstr>
      <vt:lpstr>'3.5'!Область_печати</vt:lpstr>
      <vt:lpstr>'4.1'!Область_печати</vt:lpstr>
      <vt:lpstr>'4.2'!Область_печати</vt:lpstr>
      <vt:lpstr>'4.4'!Область_печати</vt:lpstr>
      <vt:lpstr>'4.5'!Область_печати</vt:lpstr>
      <vt:lpstr>'4.6'!Область_печати</vt:lpstr>
      <vt:lpstr>'4.7'!Область_печати</vt:lpstr>
      <vt:lpstr>'4.8'!Область_печати</vt:lpstr>
      <vt:lpstr>'4.9'!Область_печати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p.krivobokov</dc:creator>
  <cp:lastModifiedBy>Бирюков Андрей Николаевич</cp:lastModifiedBy>
  <cp:lastPrinted>2017-01-27T12:15:46Z</cp:lastPrinted>
  <dcterms:created xsi:type="dcterms:W3CDTF">2015-07-15T07:48:26Z</dcterms:created>
  <dcterms:modified xsi:type="dcterms:W3CDTF">2017-03-30T07:02:32Z</dcterms:modified>
</cp:coreProperties>
</file>