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.klyuchnikova\Desktop\ПТО\20.02.2024 (19с)\На отправку 2024\"/>
    </mc:Choice>
  </mc:AlternateContent>
  <bookViews>
    <workbookView xWindow="240" yWindow="390" windowWidth="17520" windowHeight="9735" tabRatio="822" activeTab="19"/>
  </bookViews>
  <sheets>
    <sheet name="1.1" sheetId="16" r:id="rId1"/>
    <sheet name="1.2" sheetId="17" r:id="rId2"/>
    <sheet name="1.3" sheetId="18" r:id="rId3"/>
    <sheet name="1.4" sheetId="19" r:id="rId4"/>
    <sheet name="2.1" sheetId="1" r:id="rId5"/>
    <sheet name="2.2" sheetId="2" r:id="rId6"/>
    <sheet name="2.3" sheetId="3" r:id="rId7"/>
    <sheet name="3.1" sheetId="20" r:id="rId8"/>
    <sheet name="3.2" sheetId="21" r:id="rId9"/>
    <sheet name="3.4" sheetId="5" r:id="rId10"/>
    <sheet name="3.5 " sheetId="6" r:id="rId11"/>
    <sheet name="4.1" sheetId="7" r:id="rId12"/>
    <sheet name="4.2" sheetId="8" r:id="rId13"/>
    <sheet name="4.3" sheetId="9" r:id="rId14"/>
    <sheet name="4.4" sheetId="10" r:id="rId15"/>
    <sheet name="4.5" sheetId="11" r:id="rId16"/>
    <sheet name="4.6" sheetId="12" r:id="rId17"/>
    <sheet name="4.7" sheetId="13" r:id="rId18"/>
    <sheet name="4.8" sheetId="14" r:id="rId19"/>
    <sheet name="4.9" sheetId="15" r:id="rId20"/>
  </sheets>
  <definedNames>
    <definedName name="_xlnm.Print_Area" localSheetId="0">'1.1'!$A$1:$F$31</definedName>
    <definedName name="_xlnm.Print_Area" localSheetId="1">'1.2'!$A$1:$E$3</definedName>
    <definedName name="_xlnm.Print_Area" localSheetId="2">'1.3'!$A$1:$E$13</definedName>
    <definedName name="_xlnm.Print_Area" localSheetId="3">'1.4'!$A$1:$E$8</definedName>
    <definedName name="_xlnm.Print_Area" localSheetId="4">'2.1'!$A$1:$E$28</definedName>
    <definedName name="_xlnm.Print_Area" localSheetId="5">'2.2'!$A$1:$T$12</definedName>
    <definedName name="_xlnm.Print_Area" localSheetId="6">'2.3'!$A$1</definedName>
    <definedName name="_xlnm.Print_Area" localSheetId="7">'3.1'!$A$1:$B$5</definedName>
    <definedName name="_xlnm.Print_Area" localSheetId="8">'3.2'!$A$2:$V$2</definedName>
    <definedName name="_xlnm.Print_Area" localSheetId="9">'3.4'!$A$1:$R$17</definedName>
    <definedName name="_xlnm.Print_Area" localSheetId="10">'3.5 '!#REF!</definedName>
    <definedName name="_xlnm.Print_Area" localSheetId="11">'4.1'!$A$1:$Q$29</definedName>
    <definedName name="_xlnm.Print_Area" localSheetId="12">'4.2'!$A$1:$K$6</definedName>
    <definedName name="_xlnm.Print_Area" localSheetId="15">'4.5'!$A$1:$C$3</definedName>
    <definedName name="_xlnm.Print_Area" localSheetId="17">'4.7'!$A$1:$A$3</definedName>
    <definedName name="_xlnm.Print_Area" localSheetId="18">'4.8'!$A$1:$A$2</definedName>
    <definedName name="_xlnm.Print_Area" localSheetId="19">'4.9'!$A$1:$AE$6</definedName>
  </definedNames>
  <calcPr calcId="152511"/>
</workbook>
</file>

<file path=xl/calcChain.xml><?xml version="1.0" encoding="utf-8"?>
<calcChain xmlns="http://schemas.openxmlformats.org/spreadsheetml/2006/main">
  <c r="D4" i="5" l="1"/>
  <c r="J26" i="6" l="1"/>
  <c r="H26" i="6"/>
  <c r="E11" i="5"/>
  <c r="R17" i="5" l="1"/>
  <c r="E17" i="5"/>
  <c r="E12" i="5"/>
  <c r="E7" i="5"/>
  <c r="E6" i="5"/>
  <c r="R7" i="5" l="1"/>
  <c r="R8" i="5"/>
  <c r="R9" i="5"/>
  <c r="R10" i="5"/>
  <c r="R11" i="5"/>
  <c r="R12" i="5"/>
  <c r="R13" i="5"/>
  <c r="R14" i="5"/>
  <c r="R15" i="5"/>
  <c r="R16" i="5"/>
  <c r="R6" i="5"/>
  <c r="D12" i="2" l="1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C12" i="2"/>
  <c r="P7" i="7" l="1"/>
  <c r="O7" i="7"/>
  <c r="M7" i="7"/>
  <c r="L7" i="7"/>
  <c r="J7" i="7"/>
  <c r="I7" i="7"/>
  <c r="G7" i="7"/>
  <c r="F7" i="7"/>
  <c r="E8" i="18" l="1"/>
  <c r="E9" i="18"/>
  <c r="E10" i="18"/>
  <c r="E11" i="18"/>
  <c r="E12" i="18"/>
  <c r="E13" i="18"/>
  <c r="F4" i="5" l="1"/>
  <c r="G4" i="5" l="1"/>
  <c r="J4" i="5" s="1"/>
  <c r="M4" i="5" s="1"/>
  <c r="P4" i="5" s="1"/>
  <c r="I4" i="5"/>
  <c r="L4" i="5" s="1"/>
  <c r="O4" i="5" s="1"/>
</calcChain>
</file>

<file path=xl/comments1.xml><?xml version="1.0" encoding="utf-8"?>
<comments xmlns="http://schemas.openxmlformats.org/spreadsheetml/2006/main">
  <authors>
    <author>Ханафеева Елена Михайловна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Ханафеева Елена Михайловна:</t>
        </r>
        <r>
          <rPr>
            <sz val="9"/>
            <color indexed="81"/>
            <rFont val="Tahoma"/>
            <family val="2"/>
            <charset val="204"/>
          </rPr>
          <t xml:space="preserve">
цены указаны с четом НДС
</t>
        </r>
      </text>
    </comment>
  </commentList>
</comments>
</file>

<file path=xl/comments2.xml><?xml version="1.0" encoding="utf-8"?>
<comments xmlns="http://schemas.openxmlformats.org/spreadsheetml/2006/main">
  <authors>
    <author>Андревa Ольга Владимировна</author>
  </authors>
  <commentList>
    <comment ref="F6" authorId="0" shapeId="0">
      <text>
        <r>
          <rPr>
            <b/>
            <sz val="9"/>
            <color indexed="81"/>
            <rFont val="Tahoma"/>
            <family val="2"/>
            <charset val="204"/>
          </rPr>
          <t>Андревa Ольга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расшифровать в таблице 4.3</t>
        </r>
      </text>
    </comment>
  </commentList>
</comments>
</file>

<file path=xl/sharedStrings.xml><?xml version="1.0" encoding="utf-8"?>
<sst xmlns="http://schemas.openxmlformats.org/spreadsheetml/2006/main" count="422" uniqueCount="274">
  <si>
    <t>N</t>
  </si>
  <si>
    <t>Показатель</t>
  </si>
  <si>
    <t>Значение показателя, годы</t>
  </si>
  <si>
    <t>ВН (110 кВ и выше)</t>
  </si>
  <si>
    <t>СН1 (35 - 60 кВ)</t>
  </si>
  <si>
    <t>СН2 (1 - 20 кВ)</t>
  </si>
  <si>
    <t>НН (до 1 кВ)</t>
  </si>
  <si>
    <t>Количество случаев нарушения качества электрической энергии, подтвержденных актами контролирующих организаций и (или) решениями суда, штуки</t>
  </si>
  <si>
    <t>В том числе количество случаев нарушения качества электрической энергии по вине сетевой организации, подтвержденных актами контролирующих организаций и (или) решениями суда, штуки</t>
  </si>
  <si>
    <t>1. Общая информация о сетевой организации</t>
  </si>
  <si>
    <t>Структурная единица сетевой организации</t>
  </si>
  <si>
    <t>Показатель качества оказания услуг по передаче электрической энергии (отношение общего числа зарегистрированных случаев нарушения качества электрической энергии по вине сетевой организации к максимальному количеству потребителей, обслуживаемых такой структурной единицей сетевой организации в отчетном периоде)</t>
  </si>
  <si>
    <t>Планируемые мероприятия, направленные на повышение качества оказания услуг по передаче электроэнергии, с указанием сроков</t>
  </si>
  <si>
    <t>ВН</t>
  </si>
  <si>
    <t>СН1</t>
  </si>
  <si>
    <t>СН2</t>
  </si>
  <si>
    <t>НН</t>
  </si>
  <si>
    <t>по технологическому присоединению</t>
  </si>
  <si>
    <t>Категория присоединения потребителей услуг по передаче электрической энергии в разбивке по мощности, в динамике по годам</t>
  </si>
  <si>
    <t>Всего</t>
  </si>
  <si>
    <t>до 15 кВт включительно</t>
  </si>
  <si>
    <t>свыше 15 кВт и до 150 кВт включительно</t>
  </si>
  <si>
    <t>свыше 150 кВт и менее 670 кВт</t>
  </si>
  <si>
    <t>не менее 670 кВт</t>
  </si>
  <si>
    <t>объекты по производству электрической энергии</t>
  </si>
  <si>
    <t>Динамика изменения показателя, %</t>
  </si>
  <si>
    <t>Число заявок на технологическое присоединение, поданных заявителями, штуки</t>
  </si>
  <si>
    <t>Число заявок на технологическое присоединение, по которым направлен проект договора об осуществлении технологического присоединения к электрическим сетям, штуки</t>
  </si>
  <si>
    <t>Число заявок на технологическое присоединение, по которым направлен проект договора об осуществлении технологического присоединения к электрическим сетям с нарушением сроков, подтвержденным актами контролирующих организаций и (или) решениями суда, штуки, в том числе:</t>
  </si>
  <si>
    <t>по вине сетевой организации</t>
  </si>
  <si>
    <t>по вине сторонних лиц</t>
  </si>
  <si>
    <t>Средняя продолжительность подготовки и направления проекта договора об осуществлении технологического присоединения к электрическим сетям, дней</t>
  </si>
  <si>
    <t>Число заключенных договоров об осуществлении технологического присоединения к электрическим сетям, штуки</t>
  </si>
  <si>
    <t>Число исполненных договоров об осуществлении технологического присоединения к электрическим сетям, штуки</t>
  </si>
  <si>
    <t>Число исполненных договоров об осуществлении технологического присоединения к электрическим сетям, по которым произошло нарушение сроков, подтвержденное актами контролирующих организаций и (или) решениями суда, штуки, в том числе:</t>
  </si>
  <si>
    <t>по вине заявителя</t>
  </si>
  <si>
    <t>Средняя продолжительность исполнения договоров об осуществлении технологического присоединения к электрическим сетям, дней</t>
  </si>
  <si>
    <t>4. Качество обслуживания</t>
  </si>
  <si>
    <t>4.1. Количество обращений, поступивших в сетевую организацию (всего), обращений, содержащих жалобу и (или) обращений, содержащих заявку на оказание услуг, поступивших в сетевую организацию, а также количество обращений, по которым были заключены договоры об осуществлении технологического присоединения и (или) договоры об оказании услуг по передаче электрической энергии, а также по которым были урегулированы жалобы в отчетном периоде, а также динамика по отношению к году, предшествующему отчетному.</t>
  </si>
  <si>
    <t>Формы обслуживания</t>
  </si>
  <si>
    <t>Очная форма</t>
  </si>
  <si>
    <t>Заочная форма с использованием телефонной связи</t>
  </si>
  <si>
    <t>Электронная форма с использованием сети Интернет</t>
  </si>
  <si>
    <t>Письменная форма с использованием почтовой связи</t>
  </si>
  <si>
    <t>Прочее</t>
  </si>
  <si>
    <t>осуществление технологического присоединения</t>
  </si>
  <si>
    <t>коммерческий учет электрической энергии</t>
  </si>
  <si>
    <t>качество обслуживания</t>
  </si>
  <si>
    <t>техническое обслуживание электросетевых объектов</t>
  </si>
  <si>
    <t>прочее (указать)</t>
  </si>
  <si>
    <t>Жалобы</t>
  </si>
  <si>
    <t>оказание услуг по передаче электрической энергии, в том числе:</t>
  </si>
  <si>
    <t>качество услуг по передаче электрической энергии</t>
  </si>
  <si>
    <t>качество электрической энергии</t>
  </si>
  <si>
    <t>техническое обслуживание объектов электросетевого хозяйства</t>
  </si>
  <si>
    <t>Заявка на оказание услуг</t>
  </si>
  <si>
    <t>на заключение договора на оказание услуг по передаче электрической энергии</t>
  </si>
  <si>
    <t>организация коммерческого учета электрической энергии</t>
  </si>
  <si>
    <t>Офис обслуживания потребителей</t>
  </si>
  <si>
    <t>Тип офиса</t>
  </si>
  <si>
    <t>Адрес местонахождения</t>
  </si>
  <si>
    <t>Номер телефона, адрес электронной почты</t>
  </si>
  <si>
    <t>Режим работы</t>
  </si>
  <si>
    <t>Предоставляемые услуги</t>
  </si>
  <si>
    <t>Количество потребителей, обратившихся очно в отчетном периоде</t>
  </si>
  <si>
    <t>Среднее время на обслуживание потребителя, мин.</t>
  </si>
  <si>
    <t>Среднее время ожидания потребителя в очереди, мин.</t>
  </si>
  <si>
    <t>Количество сторонних организаций на территории офиса обслуживания (при наличии указать названия организаций)</t>
  </si>
  <si>
    <t>Наименование</t>
  </si>
  <si>
    <t>Единица измерения</t>
  </si>
  <si>
    <t>Перечень номеров телефонов, выделенных для обслуживания потребителей:</t>
  </si>
  <si>
    <t>Номер телефона по вопросам энергоснабжения:</t>
  </si>
  <si>
    <t>Номера телефонов центров обработки телефонных вызовов:</t>
  </si>
  <si>
    <t>Общее число телефонных вызовов от потребителей по выделенным номерам телефонов</t>
  </si>
  <si>
    <t>единицы</t>
  </si>
  <si>
    <t>Общее число телефонных вызовов от потребителей, на которые ответил оператор сетевой организации</t>
  </si>
  <si>
    <t>Общее число телефонных вызовов от потребителей, обработанных автоматически системой интерактивного голосового меню</t>
  </si>
  <si>
    <t>Среднее время ожидания ответа потребителем при телефонном вызове на выделенные номера телефонов за текущий период</t>
  </si>
  <si>
    <t>Среднее время обработки телефонного вызова от потребителя на выделенные номера телефонов за текущий период</t>
  </si>
  <si>
    <t>Динамика изменения показателя %</t>
  </si>
  <si>
    <t xml:space="preserve">Показатель средней продолжительности прекращений передачи электрической энергии,         (П SAIDI) </t>
  </si>
  <si>
    <t>Показатель средней частоты прекращений передачи электрической энергии,                                                                     ( П SAIFI)</t>
  </si>
  <si>
    <t>Показатель средней продолжительности прекращений передачи электрической энергии, связанных с проведением ремонтных работ на объектах электросетевого хозяйства сетевой организации (смежной сетевой организации, иных владельцев объектов электросетевого хозяйства),                                                               (П SAIDI ,план)</t>
  </si>
  <si>
    <t>Показатель средней частоты прекращений передачи электрической энергии, связанных с проведением ремонтных работ на объектах электросетевого хозяйства сетевой организации (смежной сетевой организации, иных владельцев объектов электросетевого хозяйства),                                                                                      (П SAIFI, план)</t>
  </si>
  <si>
    <t>Категории обращений потребите-лей</t>
  </si>
  <si>
    <t>оказание услуг по передаче электричес-кой энергии</t>
  </si>
  <si>
    <t>1.4.</t>
  </si>
  <si>
    <t>1.5.</t>
  </si>
  <si>
    <t>1.6.</t>
  </si>
  <si>
    <t>2.4.</t>
  </si>
  <si>
    <t>2.5.</t>
  </si>
  <si>
    <t>2.6.</t>
  </si>
  <si>
    <t>2.7.</t>
  </si>
  <si>
    <t>2.8.</t>
  </si>
  <si>
    <t>3.1.</t>
  </si>
  <si>
    <t>3.2.</t>
  </si>
  <si>
    <t>3.3.</t>
  </si>
  <si>
    <t>3.4.</t>
  </si>
  <si>
    <r>
      <t xml:space="preserve">Износ оборудования, % </t>
    </r>
    <r>
      <rPr>
        <vertAlign val="superscript"/>
        <sz val="11"/>
        <color indexed="8"/>
        <rFont val="Times New Roman"/>
        <family val="1"/>
        <charset val="204"/>
      </rPr>
      <t>ii</t>
    </r>
  </si>
  <si>
    <t>Линий электропередачи</t>
  </si>
  <si>
    <t>Оборудования ПС</t>
  </si>
  <si>
    <t>4.8. Мероприятия, выполняемые сетевой организацией в целях повышения качества обслуживания потребителей.</t>
  </si>
  <si>
    <t>Идентификационный номер обращения</t>
  </si>
  <si>
    <t>Дата обращения</t>
  </si>
  <si>
    <t>Время обращения</t>
  </si>
  <si>
    <t>Форма обращения</t>
  </si>
  <si>
    <t>Обращения</t>
  </si>
  <si>
    <t>Обращения потребителей, содержащие жалобу</t>
  </si>
  <si>
    <t>Обращения потребителей, содержащие заявку на оказание услуг</t>
  </si>
  <si>
    <t>Факт получения потребителем ответа</t>
  </si>
  <si>
    <t>Мероприятия по результатам обращения</t>
  </si>
  <si>
    <t>Очное обращение</t>
  </si>
  <si>
    <t>Заочное обращение посредством телефонной связи</t>
  </si>
  <si>
    <t>Заочное обращение посредством сети Интернет</t>
  </si>
  <si>
    <t>Письменное обращение посредством почтовой связи</t>
  </si>
  <si>
    <t>Оказание услуг по передаче электрической энергии</t>
  </si>
  <si>
    <t>Осуществление технологического присоединения</t>
  </si>
  <si>
    <t>Коммерческий учет электрической энергии</t>
  </si>
  <si>
    <t>Качество обслуживания потребителей</t>
  </si>
  <si>
    <t>Техническое обслуживание электросетевых объектов</t>
  </si>
  <si>
    <t>Качество услуг по передаче электрической энергии</t>
  </si>
  <si>
    <t>Качество электрической энергии</t>
  </si>
  <si>
    <t>По технологическому присоединению</t>
  </si>
  <si>
    <t>Заключение договора на оказание услуг по передаче электроэнергии</t>
  </si>
  <si>
    <t>Организация коммерческого учета электроэнергии</t>
  </si>
  <si>
    <t>Заявителем был получен исчерпывающий ответ в установленные сроки</t>
  </si>
  <si>
    <t>Заявителем был получен исчерпывающий ответ с нарушением сроков</t>
  </si>
  <si>
    <t>Обращение оставлено без ответа</t>
  </si>
  <si>
    <t>Выполненные мероприятия по результатам обращения</t>
  </si>
  <si>
    <t>Планируемые мероприятия по результатам обращения</t>
  </si>
  <si>
    <t>4.9. Информация по обращениям потребителей.</t>
  </si>
  <si>
    <t>1</t>
  </si>
  <si>
    <t>1.1</t>
  </si>
  <si>
    <t>1.2</t>
  </si>
  <si>
    <t>1.3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</si>
  <si>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</si>
  <si>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</si>
  <si>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</si>
  <si>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</si>
  <si>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</si>
  <si>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</si>
  <si>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</si>
  <si>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</si>
  <si>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</si>
  <si>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4.1</t>
  </si>
  <si>
    <t>4.2</t>
  </si>
  <si>
    <t>4.3</t>
  </si>
  <si>
    <t>4.4</t>
  </si>
  <si>
    <t>5.1</t>
  </si>
  <si>
    <t xml:space="preserve"> </t>
  </si>
  <si>
    <t>количество потребителей услуг сетевой организации, в т.ч.</t>
  </si>
  <si>
    <t>юридические лица</t>
  </si>
  <si>
    <t>физические лица</t>
  </si>
  <si>
    <t xml:space="preserve">1.1. Количество потребителей услуг сетевой организации </t>
  </si>
  <si>
    <t>в т.ч.</t>
  </si>
  <si>
    <t>1.1.</t>
  </si>
  <si>
    <t>1.2.</t>
  </si>
  <si>
    <t>1.3.</t>
  </si>
  <si>
    <t>2.</t>
  </si>
  <si>
    <t>2.1.</t>
  </si>
  <si>
    <t>2.2.</t>
  </si>
  <si>
    <t>2.3.</t>
  </si>
  <si>
    <t>Показатель средней частоты прекращений передачи электрической энергии, связанных с проведением ремонтных работ на объектах электросетевого хозяйства сетевой организации (смежной сетевой организации, иных владельцев объектов электросетевого хозяйства)                                                          (П SAIFI, план)</t>
  </si>
  <si>
    <t>Тип потребителей услуг, уровни напряжения, категории надежности электроснабжения</t>
  </si>
  <si>
    <t>кол-во потребителей, годы</t>
  </si>
  <si>
    <t>Юридические лица</t>
  </si>
  <si>
    <t>1 КАТЕГОРИЯ</t>
  </si>
  <si>
    <t>2 КАТЕГОРИЯ</t>
  </si>
  <si>
    <t>3 КАТЕГОРИЯ</t>
  </si>
  <si>
    <t>Физические лица</t>
  </si>
  <si>
    <t>ВСЕГО ПОТРЕБИТЕЛЕЙ</t>
  </si>
  <si>
    <t>Объекты электросетевого хозяйства</t>
  </si>
  <si>
    <t>Количество ЦРП  10кВ</t>
  </si>
  <si>
    <t>Количество подстанций  6(10) кВ</t>
  </si>
  <si>
    <t xml:space="preserve">1.3. Информация об объектах электросетевого хозяйства </t>
  </si>
  <si>
    <t>Длина ВЛ 35 кВ, км</t>
  </si>
  <si>
    <t>Длина ВЛ 6(10) кВ, км</t>
  </si>
  <si>
    <t>Длина ВЛ 0,4 кВ, км</t>
  </si>
  <si>
    <t>Длина КЛ 6(10) кВ, км</t>
  </si>
  <si>
    <t>Длина КЛ 0,4 кВ, км</t>
  </si>
  <si>
    <t>Динамика изменения показателя,%</t>
  </si>
  <si>
    <t xml:space="preserve">1.4. Уровень физического износа объектов электросетевого хозяйства сетевой организации </t>
  </si>
  <si>
    <t xml:space="preserve">3.1. Информация о наличии невостребованной мощности </t>
  </si>
  <si>
    <t>1. Сведения о наличии объема свободной для технологического присоединения потребителей трансформаторной мощности</t>
  </si>
  <si>
    <t>Наименование центра питания                                 (трансформаторной подстанции)</t>
  </si>
  <si>
    <t>Текущий объем свободной мощности, 
кВА</t>
  </si>
  <si>
    <t xml:space="preserve">номер телефона </t>
  </si>
  <si>
    <t>Показатель средней продолжительности прекращений передачи электрической энергии, связанных с проведением ремонтных работ на объектах электросетевого хозяйства сетевой организации (смежной сетевой организации, иных владельцев объектов электросетевого хозяйства)                                                            (П SAIDI, план)</t>
  </si>
  <si>
    <r>
      <t>Показатель средней частоты прекращений передачи электрической энергии (</t>
    </r>
    <r>
      <rPr>
        <sz val="14"/>
        <color indexed="8"/>
        <rFont val="Times New Roman"/>
        <family val="1"/>
        <charset val="204"/>
      </rPr>
      <t xml:space="preserve">П </t>
    </r>
    <r>
      <rPr>
        <sz val="11"/>
        <color indexed="8"/>
        <rFont val="Times New Roman"/>
        <family val="1"/>
        <charset val="204"/>
      </rPr>
      <t>SAIFI)</t>
    </r>
  </si>
  <si>
    <r>
      <t>Показатель средней продолжительности прекращений передачи электрической энергии (</t>
    </r>
    <r>
      <rPr>
        <sz val="14"/>
        <color indexed="8"/>
        <rFont val="Times New Roman"/>
        <family val="1"/>
        <charset val="204"/>
      </rPr>
      <t>П</t>
    </r>
    <r>
      <rPr>
        <sz val="11"/>
        <color theme="1"/>
        <rFont val="Times New Roman"/>
        <family val="1"/>
        <charset val="204"/>
      </rPr>
      <t xml:space="preserve"> SAIDI )</t>
    </r>
  </si>
  <si>
    <t>количество точек поставки, в т.ч.</t>
  </si>
  <si>
    <t>Всего обращений потребителей, в том числе:</t>
  </si>
  <si>
    <t>минут</t>
  </si>
  <si>
    <t>количество потребителей услуг сетевой организации</t>
  </si>
  <si>
    <r>
      <rPr>
        <b/>
        <sz val="12"/>
        <color theme="1"/>
        <rFont val="Times New Roman"/>
        <family val="1"/>
        <charset val="204"/>
      </rPr>
      <t>2. Информация о качестве услуг по передаче
электрической энергии</t>
    </r>
    <r>
      <rPr>
        <sz val="11"/>
        <color theme="1"/>
        <rFont val="Times New Roman"/>
        <family val="1"/>
        <charset val="204"/>
      </rPr>
      <t xml:space="preserve">
2.1. Показатели качества услуг по передаче электрической энергии в целом по сетевой организации в отчетном периоде, а также динамика по отношению к году, предшествующему отчетному.
</t>
    </r>
  </si>
  <si>
    <t xml:space="preserve">3.5. Стоимость технологического присоединения к электрическим сетям сетевой организации (не заполняется, в случае наличия на официальном сайте сетевой организации в сети Интернет интерактивного инструмента, который позволяет автоматически рассчитывать стоимость технологического присоединения при вводе параметров, предусмотренных настоящим пунктом)
</t>
  </si>
  <si>
    <t>2.2. Рейтинг структурных единиц сетевой организации по качеству оказания услуг по передаче электрической энергии, а также по качеству электрической энергии в отчетном периоде</t>
  </si>
  <si>
    <t>2.3. Мероприятия, выполненные сетевой организацией в целях повышения качества оказания услуг по передаче электрической энергии в отчетном периоде, заполняется в произвольной форме</t>
  </si>
  <si>
    <t>3.2. Мероприятия, выполненные сетевой организацией в целях совершенствования деятельности по технологическому присоединению в отчетном периоде, заполняется в произвольной форме</t>
  </si>
  <si>
    <t xml:space="preserve">
3.4. Сведения о качестве услуг по технологическому присоединению к электрическим сетям сетевой организации
</t>
  </si>
  <si>
    <t>4.2 Информация о деятельности офисов обслуживания потребителей</t>
  </si>
  <si>
    <t>4.3. Информация о заочном обслуживании потребителей посредством телефонной связи</t>
  </si>
  <si>
    <t>4.4. Категория обращений, в которой зарегистрировано наибольшее число обращений всего, обращений, содержащих жалобу, обращений, содержащих заявку на оказание услуг, поступивших в отчетном периоде, в соответствии с пунктом 4.1 Информации о качестве обслуживания потребителей услуг</t>
  </si>
  <si>
    <t>4.5. Описание дополнительных услуг, оказываемых потребителю, помимо услуг, указанных в Единых стандартах качества обслуживания сетевыми организациями потребителей сетевых организаций</t>
  </si>
  <si>
    <t>4.6. Мероприятия, направленные на работу с социально уязвимыми группами населения (пенсионеры, инвалиды, многодетные семьи, участники ВОВ и боевых действий на территориях других государств в соответствии с Федеральным законом от 12.01.1995 № 5-ФЗ "О ветеранах" (Собрание законодательства Российской Федерации, 2000, № 2, ст. 161; № 19, ст. 2023; 2001, № 1, ст. 2; № 33, ст. 3427; № 53, ст. 5030; 2002, № 30, ст. 3033; № 48, ст. 4743; № 52, ст. 5132; 2003, № 19, ст. 1750; 2004, № 19, ст. 1837; № 25, ст. 2480; № 27, ст. 2711; № 35, ст. 3607; № 52, ст. 5038; 2005, № 1, ст. 25; № 19, ст. 1748; № 52, ст. 5576; 2007, № 43, ст. 5084; 2008, № 9, ст. 817; № 29, ст. 3410; № 30, ст. 3609; № 40, ст. 4501; № 52, ст. 6224; 2009, № 18, ст. 2152; № 26, ст. 3133; № 29, ст. 3623; № 30, ст. 3739; № 51, ст. 6148; № 52, ст. 6403; 2010, № 19, ст. 2287; № 27, ст. 3433; № 30, ст. 3991; № 31, ст. 4206; № 50, ст. 6609; 2011, № 45, ст. 6337; № 47, ст. 6608; 2012, № 43, ст. 5782; 2013, № 14, ст. 1654; № 19, ст. 2331; № 27, ст. 3477; № 48, ст. 6165; 2014, № 23, ст. 2930; № 26, ст. 3406; № 52, ст. 7537; 2015, № 14, ст. 2008), матери-одиночки, участники ликвидации аварии на Чернобыльской АЭС и приравненные к ним категории граждан в соответствии с Законом Российской Федерации от 15.05.1991 № 1244-1 "О социальной защите граждан, подвергшихся воздействию радиации вследствие катастрофы на Чернобыльской АЭС" (Ведомости Съезда народных депутатов РСФСР и Верховного Совета РСФСР, 1991, № 21, ст. 699; Ведомости Съезда народных депутатов Российской Федерации и Верховного Совета Российской Федерации, 1992, № 32, ст. 1861; Собрание законодательства Российской Федерации, 1995, № 48, ст. 4561; 1996, № 51, ст. 5680; 1997, № 47, ст. 5341; 1998, № 48, ст. 5850; 1999, № 16, ст. 1937; № 28, ст. 3460; 2000, № 33, ст. 3348; 2001, № 1, ст. 2; № 7, ст. 610; № 33, ст. 3413; 2002, № 30, ст. 3033; № 50, ст. 4929; № 53, ст. 5030; 2002, № 52, ст. 5132; 2003, № 43, ст. 4108; № 52, ст. 5038; 2004, № 18, ст. 1689; № 35, ст. 3607; 2006, № 6, ст. 637; № 30, ст. 3288; № 50, ст. 5285; 2007, № 46, ст. 5554; 2008, № 9, ст. 817; № 29, ст. 3410; № 30, ст. 3616; № 52, ст. 6224; № 52, ст. 6236; 2009, № 18, ст. 2152; № 30, ст. 3739; 2011, № 23, ст. 3270; № 29, ст. 4297; № 47, ст. 6608; № 49, ст. 7024; 2012, № 26, ст. 3446; № 53, ст. 7654; 2013, № 19, ст. 2331; № 27, ст. 3443; № 27, ст. 3446; № 27, ст. 3477; № 51, ст. 6693; 2014, № 26, ст. 3406; № 30, ст. 4217; № 40, ст. 5322; № 52, ст. 7539; 2015, № 14, ст. 2008)</t>
  </si>
  <si>
    <t>4.7. Темы и результаты опросов потребителей, проводимых сетевой организацией для выявления мнения потребителей о качестве обслуживания, в рамках исполнения Единых стандартов качества обслуживания сетевыми организациями потребителей услуг сетевых организаций</t>
  </si>
  <si>
    <t xml:space="preserve">"Приложение № 7
к Единым стандартам
качества обслуживания сетевыми
организациями потребителей
услуг сетевых организаций
</t>
  </si>
  <si>
    <t>Центральный филиал ООО "Газпром энерго"</t>
  </si>
  <si>
    <t>Рязанская область</t>
  </si>
  <si>
    <t>Проведение противоаварийных и противопожарных тренировок оперативно-диспетчерского персонала.</t>
  </si>
  <si>
    <t xml:space="preserve">Обеспечение дежурств эксплуатационного персонала на объектах энергообеспечения в выходные и праздничные дни.                    </t>
  </si>
  <si>
    <t>Выполнение мероприятий по подготовке к ОЗП.</t>
  </si>
  <si>
    <t>Центральный офис</t>
  </si>
  <si>
    <t>Администрация Центрального филиала</t>
  </si>
  <si>
    <t>8(495)428-42-33 info@cf.energo.gazprom.ru</t>
  </si>
  <si>
    <t>08-00 -  17-00</t>
  </si>
  <si>
    <t>Принятие заявок на технологическое присоединение.           Проверка документов правоустанавливающих документов.                                    Проверка проектной документации.                                Оформление документации на технологическое присоединение.          Консультации по оказанию услуг на технологические присоединения</t>
  </si>
  <si>
    <t>нет</t>
  </si>
  <si>
    <t xml:space="preserve">8(495)428-42-33 </t>
  </si>
  <si>
    <t>Не оказывались</t>
  </si>
  <si>
    <t xml:space="preserve">Ежегодное направление потребителям услуг анкеты удовлетворенности потребителей для получения результатов опыта сотрудничества с ООО «Газпром энерго». </t>
  </si>
  <si>
    <t xml:space="preserve"> Разработан внутренний Регламент об осущетвлении технологических присоединений.</t>
  </si>
  <si>
    <t>ВЛ СН 1</t>
  </si>
  <si>
    <t>ВЛ СН 2</t>
  </si>
  <si>
    <t>ВЛ НН</t>
  </si>
  <si>
    <t>КЛ СН 2</t>
  </si>
  <si>
    <t>КЛ НН</t>
  </si>
  <si>
    <t>ТП ВН</t>
  </si>
  <si>
    <t>ТП СН 1</t>
  </si>
  <si>
    <t>ТП СН 2</t>
  </si>
  <si>
    <t>ПС "Истье" 110/10 кВ</t>
  </si>
  <si>
    <t>Филиал "Рязаньэнерго" ЗРУ-10кВ КС-3 Тума ПС "Соломино" 110/10 кВ</t>
  </si>
  <si>
    <t>ПС "Глебово" 220 кВ</t>
  </si>
  <si>
    <t>ПС "Павелецкая" 220 кВ</t>
  </si>
  <si>
    <t>ПС "Увяз" 110/35/10 кВ</t>
  </si>
  <si>
    <t>Отсутствуют. Организация осуществляет оказание услуг для юридических и физических лиц.</t>
  </si>
  <si>
    <t>Направление потребителям услуг Анкет удовлетворённости потребителей. Ответы не получены.</t>
  </si>
  <si>
    <t>Мощность энергопринимающих устройств заявителя, кВт</t>
  </si>
  <si>
    <t>Категория надежности</t>
  </si>
  <si>
    <t>I - II</t>
  </si>
  <si>
    <t>III</t>
  </si>
  <si>
    <t>Расстояние до границ земельного участка заявителя, м</t>
  </si>
  <si>
    <t>Необходимость строительства подстанции</t>
  </si>
  <si>
    <t>Тип линии</t>
  </si>
  <si>
    <t>500 - сельская местность/    300 - городская местность</t>
  </si>
  <si>
    <t>Да</t>
  </si>
  <si>
    <t>КЛ</t>
  </si>
  <si>
    <t>ВЛ</t>
  </si>
  <si>
    <t>Нет</t>
  </si>
  <si>
    <t>тп, км, шт</t>
  </si>
  <si>
    <t>кВт</t>
  </si>
  <si>
    <t>Все считается по приложению 1</t>
  </si>
  <si>
    <t>бумага с1</t>
  </si>
  <si>
    <t>С1</t>
  </si>
  <si>
    <t>КЛ, км</t>
  </si>
  <si>
    <t>С2 ВЛ</t>
  </si>
  <si>
    <t>ВЛ, км</t>
  </si>
  <si>
    <t>С3 КЛ</t>
  </si>
  <si>
    <t>ТП 1</t>
  </si>
  <si>
    <t>С5 ТП</t>
  </si>
  <si>
    <t>Счетчик С8</t>
  </si>
  <si>
    <t>С8 сч 3ф</t>
  </si>
  <si>
    <t>С8 сч 1ф</t>
  </si>
  <si>
    <t>I - II*</t>
  </si>
  <si>
    <t>150*</t>
  </si>
  <si>
    <t>250*</t>
  </si>
  <si>
    <t>670*</t>
  </si>
  <si>
    <t>-</t>
  </si>
  <si>
    <t>* При обращении заявителей для технологического присоединения расчет стоимости услуг за подключение к электрическим сетям рассчитывается согласно Постановлению Главного управления "Региональной энергетической комиссией" по Рязанской области от 24.12.2021 №374 "Об установлении стандартизированных тарифных ставок, ставок за единицу максимальной мощности для применения при расчёте платы за технологическое присоединение на территории Рязанской области".</t>
  </si>
  <si>
    <t>РФ, Московская обл., г. Серпухов, ул.ш. Борисовское, д.1</t>
  </si>
  <si>
    <t xml:space="preserve"> Информация о качестве обслуживания потребителей услуг за 2024 год                                     </t>
  </si>
  <si>
    <t>2023 год</t>
  </si>
  <si>
    <t>2024 год</t>
  </si>
  <si>
    <t>1.2. Количество точек поставки всего и точек поставки, оборудованных приборами учета электрической энергии за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</si>
</sst>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5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160">
    <xf numFmtId="0" fontId="0" fillId="0" borderId="0" xfId="0"/>
    <xf numFmtId="0" fontId="2" fillId="0" borderId="7" xfId="0" applyFont="1" applyBorder="1" applyAlignment="1">
      <alignment horizontal="center" vertical="center" wrapText="1"/>
    </xf>
    <xf numFmtId="0" fontId="7" fillId="0" borderId="0" xfId="0" applyFont="1"/>
    <xf numFmtId="0" fontId="7" fillId="0" borderId="7" xfId="0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horizontal="center" wrapText="1"/>
    </xf>
    <xf numFmtId="0" fontId="7" fillId="0" borderId="7" xfId="0" applyFont="1" applyBorder="1" applyAlignment="1">
      <alignment horizontal="justify" vertical="top" wrapText="1"/>
    </xf>
    <xf numFmtId="1" fontId="7" fillId="0" borderId="7" xfId="0" applyNumberFormat="1" applyFont="1" applyBorder="1" applyAlignment="1">
      <alignment horizontal="center" vertical="top" wrapText="1"/>
    </xf>
    <xf numFmtId="0" fontId="7" fillId="0" borderId="0" xfId="0" applyNumberFormat="1" applyFont="1" applyAlignment="1">
      <alignment wrapText="1"/>
    </xf>
    <xf numFmtId="0" fontId="7" fillId="0" borderId="7" xfId="0" applyFont="1" applyBorder="1" applyAlignment="1">
      <alignment horizontal="center" wrapText="1"/>
    </xf>
    <xf numFmtId="0" fontId="7" fillId="0" borderId="7" xfId="0" applyFont="1" applyBorder="1" applyAlignment="1">
      <alignment vertical="top" wrapText="1"/>
    </xf>
    <xf numFmtId="0" fontId="7" fillId="0" borderId="0" xfId="0" applyFont="1" applyAlignment="1">
      <alignment wrapText="1"/>
    </xf>
    <xf numFmtId="0" fontId="7" fillId="3" borderId="7" xfId="0" applyFont="1" applyFill="1" applyBorder="1" applyAlignment="1">
      <alignment horizontal="center" wrapText="1"/>
    </xf>
    <xf numFmtId="0" fontId="7" fillId="3" borderId="7" xfId="0" applyFont="1" applyFill="1" applyBorder="1" applyAlignment="1">
      <alignment horizontal="justify" vertical="top" wrapText="1"/>
    </xf>
    <xf numFmtId="164" fontId="7" fillId="3" borderId="7" xfId="0" applyNumberFormat="1" applyFont="1" applyFill="1" applyBorder="1" applyAlignment="1">
      <alignment horizontal="center" vertical="top" wrapText="1"/>
    </xf>
    <xf numFmtId="1" fontId="7" fillId="3" borderId="7" xfId="0" applyNumberFormat="1" applyFont="1" applyFill="1" applyBorder="1" applyAlignment="1">
      <alignment horizontal="center" vertical="top" wrapText="1"/>
    </xf>
    <xf numFmtId="0" fontId="7" fillId="0" borderId="7" xfId="0" applyFont="1" applyBorder="1" applyAlignment="1">
      <alignment horizontal="right" vertical="top" wrapText="1"/>
    </xf>
    <xf numFmtId="164" fontId="7" fillId="0" borderId="7" xfId="0" applyNumberFormat="1" applyFont="1" applyBorder="1" applyAlignment="1">
      <alignment horizontal="center" vertical="top" wrapText="1"/>
    </xf>
    <xf numFmtId="49" fontId="7" fillId="3" borderId="7" xfId="0" applyNumberFormat="1" applyFont="1" applyFill="1" applyBorder="1" applyAlignment="1">
      <alignment horizont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0" xfId="0" applyFont="1" applyAlignment="1">
      <alignment horizontal="justify"/>
    </xf>
    <xf numFmtId="0" fontId="4" fillId="0" borderId="7" xfId="0" applyFont="1" applyBorder="1" applyAlignment="1">
      <alignment horizontal="center" vertical="top" wrapText="1"/>
    </xf>
    <xf numFmtId="0" fontId="7" fillId="4" borderId="7" xfId="0" applyFont="1" applyFill="1" applyBorder="1" applyAlignment="1">
      <alignment horizontal="justify" vertical="top" wrapText="1"/>
    </xf>
    <xf numFmtId="0" fontId="4" fillId="4" borderId="7" xfId="0" applyFont="1" applyFill="1" applyBorder="1" applyAlignment="1">
      <alignment horizontal="center" vertical="top" wrapText="1"/>
    </xf>
    <xf numFmtId="0" fontId="7" fillId="4" borderId="0" xfId="0" applyFont="1" applyFill="1"/>
    <xf numFmtId="1" fontId="7" fillId="4" borderId="7" xfId="0" applyNumberFormat="1" applyFont="1" applyFill="1" applyBorder="1" applyAlignment="1">
      <alignment horizontal="center" vertical="top" wrapText="1"/>
    </xf>
    <xf numFmtId="16" fontId="7" fillId="0" borderId="7" xfId="0" applyNumberFormat="1" applyFont="1" applyBorder="1" applyAlignment="1">
      <alignment horizontal="center" vertical="top" wrapText="1"/>
    </xf>
    <xf numFmtId="49" fontId="7" fillId="0" borderId="0" xfId="0" applyNumberFormat="1" applyFont="1"/>
    <xf numFmtId="0" fontId="9" fillId="0" borderId="7" xfId="0" applyFont="1" applyBorder="1" applyAlignment="1">
      <alignment horizontal="center" vertical="top" wrapText="1"/>
    </xf>
    <xf numFmtId="0" fontId="9" fillId="0" borderId="7" xfId="0" applyFont="1" applyBorder="1" applyAlignment="1">
      <alignment vertical="top" wrapText="1"/>
    </xf>
    <xf numFmtId="0" fontId="9" fillId="0" borderId="7" xfId="0" applyFont="1" applyBorder="1" applyAlignment="1">
      <alignment horizontal="center" vertical="center" wrapText="1"/>
    </xf>
    <xf numFmtId="0" fontId="9" fillId="0" borderId="0" xfId="0" applyFont="1"/>
    <xf numFmtId="49" fontId="7" fillId="4" borderId="7" xfId="0" applyNumberFormat="1" applyFont="1" applyFill="1" applyBorder="1" applyAlignment="1">
      <alignment horizontal="center" wrapText="1"/>
    </xf>
    <xf numFmtId="164" fontId="7" fillId="4" borderId="7" xfId="0" applyNumberFormat="1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right" vertical="top" wrapText="1"/>
    </xf>
    <xf numFmtId="0" fontId="7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justify"/>
    </xf>
    <xf numFmtId="0" fontId="4" fillId="0" borderId="7" xfId="0" applyFont="1" applyBorder="1" applyAlignment="1">
      <alignment vertical="top" wrapText="1"/>
    </xf>
    <xf numFmtId="16" fontId="4" fillId="4" borderId="7" xfId="0" applyNumberFormat="1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horizontal="justify" vertical="top" wrapText="1"/>
    </xf>
    <xf numFmtId="0" fontId="4" fillId="4" borderId="0" xfId="0" applyFont="1" applyFill="1"/>
    <xf numFmtId="16" fontId="4" fillId="0" borderId="7" xfId="0" applyNumberFormat="1" applyFont="1" applyBorder="1" applyAlignment="1">
      <alignment horizontal="center" vertical="top" wrapText="1"/>
    </xf>
    <xf numFmtId="0" fontId="4" fillId="0" borderId="7" xfId="0" applyFont="1" applyBorder="1" applyAlignment="1">
      <alignment horizontal="justify" vertical="top" wrapText="1"/>
    </xf>
    <xf numFmtId="14" fontId="4" fillId="4" borderId="7" xfId="0" applyNumberFormat="1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5" borderId="7" xfId="0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vertical="top" wrapText="1"/>
    </xf>
    <xf numFmtId="16" fontId="4" fillId="5" borderId="7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justify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vertical="top" wrapText="1"/>
    </xf>
    <xf numFmtId="1" fontId="4" fillId="2" borderId="3" xfId="0" applyNumberFormat="1" applyFont="1" applyFill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wrapText="1"/>
    </xf>
    <xf numFmtId="0" fontId="4" fillId="0" borderId="3" xfId="0" applyFont="1" applyBorder="1" applyAlignment="1">
      <alignment horizontal="justify" wrapText="1"/>
    </xf>
    <xf numFmtId="0" fontId="4" fillId="0" borderId="3" xfId="0" applyFont="1" applyBorder="1" applyAlignment="1">
      <alignment horizontal="justify" vertical="top" wrapText="1"/>
    </xf>
    <xf numFmtId="49" fontId="4" fillId="2" borderId="4" xfId="0" applyNumberFormat="1" applyFont="1" applyFill="1" applyBorder="1" applyAlignment="1">
      <alignment horizontal="center" wrapText="1"/>
    </xf>
    <xf numFmtId="49" fontId="4" fillId="2" borderId="5" xfId="0" applyNumberFormat="1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vertical="top" wrapText="1"/>
    </xf>
    <xf numFmtId="0" fontId="10" fillId="0" borderId="0" xfId="0" applyFont="1" applyAlignment="1">
      <alignment wrapText="1"/>
    </xf>
    <xf numFmtId="0" fontId="7" fillId="0" borderId="7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7" fillId="0" borderId="7" xfId="0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justify"/>
    </xf>
    <xf numFmtId="16" fontId="12" fillId="0" borderId="0" xfId="0" applyNumberFormat="1" applyFont="1"/>
    <xf numFmtId="0" fontId="12" fillId="0" borderId="0" xfId="0" applyFont="1" applyAlignment="1">
      <alignment wrapText="1"/>
    </xf>
    <xf numFmtId="0" fontId="7" fillId="0" borderId="7" xfId="0" applyFont="1" applyBorder="1" applyAlignment="1">
      <alignment horizontal="center" vertical="top" wrapText="1"/>
    </xf>
    <xf numFmtId="0" fontId="7" fillId="0" borderId="7" xfId="0" applyFont="1" applyBorder="1"/>
    <xf numFmtId="0" fontId="7" fillId="0" borderId="7" xfId="0" applyFont="1" applyBorder="1" applyAlignment="1">
      <alignment horizontal="center" vertical="center" wrapText="1"/>
    </xf>
    <xf numFmtId="1" fontId="7" fillId="0" borderId="7" xfId="1" applyNumberFormat="1" applyFont="1" applyBorder="1" applyAlignment="1">
      <alignment horizontal="center" wrapText="1"/>
    </xf>
    <xf numFmtId="0" fontId="14" fillId="0" borderId="3" xfId="0" applyFont="1" applyBorder="1" applyAlignment="1">
      <alignment horizontal="center" vertical="center" wrapText="1"/>
    </xf>
    <xf numFmtId="0" fontId="7" fillId="0" borderId="16" xfId="0" applyFont="1" applyBorder="1" applyAlignment="1">
      <alignment vertical="center" wrapText="1"/>
    </xf>
    <xf numFmtId="0" fontId="7" fillId="0" borderId="16" xfId="0" applyFont="1" applyBorder="1" applyAlignment="1">
      <alignment horizontal="center" wrapText="1"/>
    </xf>
    <xf numFmtId="0" fontId="7" fillId="4" borderId="7" xfId="0" applyFont="1" applyFill="1" applyBorder="1" applyAlignment="1">
      <alignment horizontal="center" wrapText="1"/>
    </xf>
    <xf numFmtId="2" fontId="7" fillId="4" borderId="7" xfId="0" applyNumberFormat="1" applyFont="1" applyFill="1" applyBorder="1" applyAlignment="1">
      <alignment horizontal="center" wrapText="1"/>
    </xf>
    <xf numFmtId="0" fontId="7" fillId="4" borderId="7" xfId="0" applyFont="1" applyFill="1" applyBorder="1" applyAlignment="1">
      <alignment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7" fillId="4" borderId="7" xfId="0" applyFont="1" applyFill="1" applyBorder="1"/>
    <xf numFmtId="0" fontId="7" fillId="4" borderId="7" xfId="0" applyFont="1" applyFill="1" applyBorder="1" applyAlignment="1">
      <alignment horizontal="right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center" wrapText="1"/>
    </xf>
    <xf numFmtId="14" fontId="7" fillId="0" borderId="7" xfId="0" applyNumberFormat="1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top" wrapText="1"/>
    </xf>
    <xf numFmtId="1" fontId="4" fillId="0" borderId="3" xfId="0" applyNumberFormat="1" applyFont="1" applyFill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" fontId="7" fillId="0" borderId="7" xfId="0" applyNumberFormat="1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0" xfId="0" applyFont="1" applyFill="1"/>
    <xf numFmtId="0" fontId="7" fillId="0" borderId="7" xfId="0" applyFont="1" applyFill="1" applyBorder="1" applyAlignment="1">
      <alignment vertical="top" wrapText="1"/>
    </xf>
    <xf numFmtId="0" fontId="4" fillId="0" borderId="7" xfId="0" applyFont="1" applyFill="1" applyBorder="1" applyAlignment="1">
      <alignment horizontal="center" vertical="top" wrapText="1"/>
    </xf>
    <xf numFmtId="3" fontId="7" fillId="0" borderId="7" xfId="0" applyNumberFormat="1" applyFont="1" applyFill="1" applyBorder="1" applyAlignment="1">
      <alignment vertical="center" wrapText="1"/>
    </xf>
    <xf numFmtId="0" fontId="7" fillId="0" borderId="0" xfId="0" applyFont="1" applyFill="1" applyAlignment="1">
      <alignment vertical="center"/>
    </xf>
    <xf numFmtId="0" fontId="7" fillId="0" borderId="7" xfId="0" applyFont="1" applyFill="1" applyBorder="1" applyAlignment="1">
      <alignment horizontal="center" wrapText="1"/>
    </xf>
    <xf numFmtId="3" fontId="7" fillId="0" borderId="7" xfId="0" applyNumberFormat="1" applyFont="1" applyFill="1" applyBorder="1" applyAlignment="1">
      <alignment vertical="top" wrapText="1"/>
    </xf>
    <xf numFmtId="3" fontId="7" fillId="0" borderId="0" xfId="0" applyNumberFormat="1" applyFont="1" applyFill="1"/>
    <xf numFmtId="4" fontId="7" fillId="0" borderId="0" xfId="0" applyNumberFormat="1" applyFont="1" applyFill="1"/>
    <xf numFmtId="4" fontId="7" fillId="0" borderId="7" xfId="0" applyNumberFormat="1" applyFont="1" applyFill="1" applyBorder="1" applyAlignment="1">
      <alignment vertical="top" wrapText="1"/>
    </xf>
    <xf numFmtId="0" fontId="4" fillId="0" borderId="0" xfId="0" applyFont="1" applyAlignment="1"/>
    <xf numFmtId="0" fontId="4" fillId="2" borderId="11" xfId="0" applyFont="1" applyFill="1" applyBorder="1" applyAlignment="1">
      <alignment horizontal="justify" wrapText="1"/>
    </xf>
    <xf numFmtId="0" fontId="4" fillId="2" borderId="6" xfId="0" applyFont="1" applyFill="1" applyBorder="1" applyAlignment="1">
      <alignment horizontal="justify" wrapText="1"/>
    </xf>
    <xf numFmtId="0" fontId="4" fillId="2" borderId="11" xfId="0" applyFont="1" applyFill="1" applyBorder="1" applyAlignment="1">
      <alignment horizontal="justify" vertical="top" wrapText="1"/>
    </xf>
    <xf numFmtId="0" fontId="4" fillId="2" borderId="6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justify" wrapText="1"/>
    </xf>
    <xf numFmtId="0" fontId="4" fillId="0" borderId="13" xfId="0" applyFont="1" applyBorder="1" applyAlignment="1">
      <alignment horizontal="justify" wrapText="1"/>
    </xf>
    <xf numFmtId="0" fontId="4" fillId="0" borderId="4" xfId="0" applyFont="1" applyBorder="1" applyAlignment="1">
      <alignment horizontal="justify" wrapText="1"/>
    </xf>
    <xf numFmtId="49" fontId="4" fillId="0" borderId="1" xfId="0" applyNumberFormat="1" applyFont="1" applyBorder="1" applyAlignment="1">
      <alignment horizontal="center" wrapText="1"/>
    </xf>
    <xf numFmtId="49" fontId="4" fillId="0" borderId="13" xfId="0" applyNumberFormat="1" applyFont="1" applyBorder="1" applyAlignment="1">
      <alignment horizontal="center" wrapText="1"/>
    </xf>
    <xf numFmtId="49" fontId="4" fillId="0" borderId="4" xfId="0" applyNumberFormat="1" applyFont="1" applyBorder="1" applyAlignment="1">
      <alignment horizontal="center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11" fillId="0" borderId="0" xfId="0" applyFont="1" applyAlignment="1">
      <alignment horizontal="center" vertical="center" wrapText="1"/>
    </xf>
    <xf numFmtId="0" fontId="4" fillId="0" borderId="0" xfId="0" applyNumberFormat="1" applyFont="1" applyAlignment="1">
      <alignment wrapText="1"/>
    </xf>
    <xf numFmtId="0" fontId="4" fillId="0" borderId="1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12" fillId="0" borderId="0" xfId="0" applyNumberFormat="1" applyFont="1" applyAlignment="1">
      <alignment wrapText="1"/>
    </xf>
    <xf numFmtId="0" fontId="12" fillId="0" borderId="0" xfId="0" applyFont="1" applyAlignment="1"/>
    <xf numFmtId="0" fontId="7" fillId="0" borderId="7" xfId="0" applyFont="1" applyBorder="1" applyAlignment="1">
      <alignment horizontal="center" vertical="top" wrapText="1"/>
    </xf>
    <xf numFmtId="0" fontId="12" fillId="0" borderId="0" xfId="0" applyFont="1" applyAlignment="1">
      <alignment horizontal="left"/>
    </xf>
    <xf numFmtId="0" fontId="7" fillId="0" borderId="7" xfId="0" applyFont="1" applyBorder="1" applyAlignment="1">
      <alignment horizontal="center"/>
    </xf>
    <xf numFmtId="0" fontId="7" fillId="0" borderId="7" xfId="0" applyFont="1" applyBorder="1" applyAlignment="1"/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 wrapText="1"/>
    </xf>
    <xf numFmtId="0" fontId="12" fillId="0" borderId="0" xfId="0" applyFont="1" applyFill="1" applyAlignment="1">
      <alignment horizontal="left" vertical="top" wrapText="1"/>
    </xf>
    <xf numFmtId="0" fontId="7" fillId="0" borderId="17" xfId="0" applyFont="1" applyFill="1" applyBorder="1" applyAlignment="1">
      <alignment horizontal="center" vertical="top" wrapText="1"/>
    </xf>
    <xf numFmtId="0" fontId="7" fillId="0" borderId="18" xfId="0" applyFont="1" applyFill="1" applyBorder="1" applyAlignment="1">
      <alignment horizontal="center" vertical="top" wrapText="1"/>
    </xf>
    <xf numFmtId="0" fontId="7" fillId="0" borderId="19" xfId="0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wrapText="1"/>
    </xf>
    <xf numFmtId="0" fontId="7" fillId="0" borderId="20" xfId="0" applyFont="1" applyFill="1" applyBorder="1" applyAlignment="1">
      <alignment horizontal="center" wrapText="1"/>
    </xf>
    <xf numFmtId="0" fontId="7" fillId="0" borderId="21" xfId="0" applyFont="1" applyFill="1" applyBorder="1" applyAlignment="1">
      <alignment horizontal="center" wrapText="1"/>
    </xf>
    <xf numFmtId="0" fontId="7" fillId="0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11" fillId="0" borderId="0" xfId="0" applyFont="1" applyAlignment="1">
      <alignment horizontal="center"/>
    </xf>
    <xf numFmtId="0" fontId="4" fillId="0" borderId="7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7" fillId="0" borderId="0" xfId="0" applyFont="1" applyAlignment="1">
      <alignment horizontal="left" vertical="top" wrapText="1"/>
    </xf>
    <xf numFmtId="0" fontId="4" fillId="4" borderId="3" xfId="0" applyFont="1" applyFill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0</xdr:rowOff>
    </xdr:from>
    <xdr:to>
      <xdr:col>1</xdr:col>
      <xdr:colOff>1000125</xdr:colOff>
      <xdr:row>22</xdr:row>
      <xdr:rowOff>0</xdr:rowOff>
    </xdr:to>
    <xdr:pic>
      <xdr:nvPicPr>
        <xdr:cNvPr id="205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1020425"/>
          <a:ext cx="1000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F32"/>
  <sheetViews>
    <sheetView topLeftCell="A7" zoomScaleNormal="100" workbookViewId="0">
      <selection activeCell="E21" sqref="E21:E26"/>
    </sheetView>
  </sheetViews>
  <sheetFormatPr defaultColWidth="9.140625" defaultRowHeight="15" x14ac:dyDescent="0.25"/>
  <cols>
    <col min="1" max="1" width="6.85546875" style="36" customWidth="1"/>
    <col min="2" max="5" width="20.7109375" style="36" customWidth="1"/>
    <col min="6" max="6" width="18.28515625" style="36" customWidth="1"/>
    <col min="7" max="16384" width="9.140625" style="36"/>
  </cols>
  <sheetData>
    <row r="1" spans="1:6" ht="78" customHeight="1" x14ac:dyDescent="0.25">
      <c r="A1" s="128" t="s">
        <v>206</v>
      </c>
      <c r="B1" s="128"/>
      <c r="C1" s="128"/>
      <c r="D1" s="128"/>
      <c r="E1" s="128"/>
      <c r="F1" s="128"/>
    </row>
    <row r="2" spans="1:6" ht="36" customHeight="1" x14ac:dyDescent="0.25">
      <c r="A2" s="129" t="s">
        <v>270</v>
      </c>
      <c r="B2" s="129"/>
      <c r="C2" s="129"/>
      <c r="D2" s="129"/>
      <c r="E2" s="129"/>
      <c r="F2" s="129"/>
    </row>
    <row r="3" spans="1:6" ht="36" customHeight="1" x14ac:dyDescent="0.25">
      <c r="A3" s="129" t="s">
        <v>207</v>
      </c>
      <c r="B3" s="129"/>
      <c r="C3" s="129"/>
      <c r="D3" s="129"/>
      <c r="E3" s="129"/>
      <c r="F3" s="129"/>
    </row>
    <row r="4" spans="1:6" ht="36" customHeight="1" x14ac:dyDescent="0.25">
      <c r="A4" s="129" t="s">
        <v>208</v>
      </c>
      <c r="B4" s="129"/>
      <c r="C4" s="129"/>
      <c r="D4" s="129"/>
      <c r="E4" s="129"/>
      <c r="F4" s="129"/>
    </row>
    <row r="5" spans="1:6" x14ac:dyDescent="0.25">
      <c r="A5" s="36" t="s">
        <v>9</v>
      </c>
    </row>
    <row r="7" spans="1:6" ht="18" customHeight="1" x14ac:dyDescent="0.25">
      <c r="A7" s="130" t="s">
        <v>153</v>
      </c>
      <c r="B7" s="110"/>
      <c r="C7" s="110"/>
      <c r="D7" s="110"/>
      <c r="E7" s="110"/>
    </row>
    <row r="8" spans="1:6" ht="14.45" thickBot="1" x14ac:dyDescent="0.3"/>
    <row r="9" spans="1:6" ht="21.75" customHeight="1" thickBot="1" x14ac:dyDescent="0.3">
      <c r="A9" s="131" t="s">
        <v>0</v>
      </c>
      <c r="B9" s="124"/>
      <c r="C9" s="125"/>
      <c r="D9" s="121" t="s">
        <v>164</v>
      </c>
      <c r="E9" s="122"/>
      <c r="F9" s="123"/>
    </row>
    <row r="10" spans="1:6" ht="45" customHeight="1" thickBot="1" x14ac:dyDescent="0.3">
      <c r="A10" s="132"/>
      <c r="B10" s="126" t="s">
        <v>163</v>
      </c>
      <c r="C10" s="127"/>
      <c r="D10" s="68" t="s">
        <v>271</v>
      </c>
      <c r="E10" s="68" t="s">
        <v>272</v>
      </c>
      <c r="F10" s="54" t="s">
        <v>79</v>
      </c>
    </row>
    <row r="11" spans="1:6" ht="15.75" thickBot="1" x14ac:dyDescent="0.3">
      <c r="A11" s="55">
        <v>1</v>
      </c>
      <c r="B11" s="121">
        <v>2</v>
      </c>
      <c r="C11" s="123"/>
      <c r="D11" s="54">
        <v>3</v>
      </c>
      <c r="E11" s="54">
        <v>4</v>
      </c>
      <c r="F11" s="54">
        <v>5</v>
      </c>
    </row>
    <row r="12" spans="1:6" ht="15.75" thickBot="1" x14ac:dyDescent="0.3">
      <c r="A12" s="56">
        <v>1</v>
      </c>
      <c r="B12" s="113" t="s">
        <v>165</v>
      </c>
      <c r="C12" s="114"/>
      <c r="D12" s="57">
        <v>11</v>
      </c>
      <c r="E12" s="57">
        <v>11</v>
      </c>
      <c r="F12" s="58">
        <v>0</v>
      </c>
    </row>
    <row r="13" spans="1:6" ht="15.75" thickBot="1" x14ac:dyDescent="0.3">
      <c r="A13" s="59" t="s">
        <v>132</v>
      </c>
      <c r="B13" s="60" t="s">
        <v>4</v>
      </c>
      <c r="C13" s="61" t="s">
        <v>166</v>
      </c>
      <c r="D13" s="92">
        <v>0</v>
      </c>
      <c r="E13" s="159">
        <v>0</v>
      </c>
      <c r="F13" s="93">
        <v>0</v>
      </c>
    </row>
    <row r="14" spans="1:6" ht="15.75" thickBot="1" x14ac:dyDescent="0.3">
      <c r="A14" s="118" t="s">
        <v>133</v>
      </c>
      <c r="B14" s="115" t="s">
        <v>5</v>
      </c>
      <c r="C14" s="61" t="s">
        <v>166</v>
      </c>
      <c r="D14" s="92">
        <v>4</v>
      </c>
      <c r="E14" s="159">
        <v>4</v>
      </c>
      <c r="F14" s="93">
        <v>0</v>
      </c>
    </row>
    <row r="15" spans="1:6" ht="15.75" thickBot="1" x14ac:dyDescent="0.3">
      <c r="A15" s="119"/>
      <c r="B15" s="116"/>
      <c r="C15" s="61" t="s">
        <v>167</v>
      </c>
      <c r="D15" s="92">
        <v>0</v>
      </c>
      <c r="E15" s="159">
        <v>0</v>
      </c>
      <c r="F15" s="93">
        <v>0</v>
      </c>
    </row>
    <row r="16" spans="1:6" ht="15.75" thickBot="1" x14ac:dyDescent="0.3">
      <c r="A16" s="120"/>
      <c r="B16" s="117"/>
      <c r="C16" s="61" t="s">
        <v>168</v>
      </c>
      <c r="D16" s="92">
        <v>4</v>
      </c>
      <c r="E16" s="159">
        <v>4</v>
      </c>
      <c r="F16" s="93">
        <v>0</v>
      </c>
    </row>
    <row r="17" spans="1:6" ht="15.75" thickBot="1" x14ac:dyDescent="0.3">
      <c r="A17" s="118" t="s">
        <v>134</v>
      </c>
      <c r="B17" s="115" t="s">
        <v>6</v>
      </c>
      <c r="C17" s="61" t="s">
        <v>166</v>
      </c>
      <c r="D17" s="92">
        <v>0</v>
      </c>
      <c r="E17" s="159">
        <v>0</v>
      </c>
      <c r="F17" s="93">
        <v>0</v>
      </c>
    </row>
    <row r="18" spans="1:6" ht="15.75" thickBot="1" x14ac:dyDescent="0.3">
      <c r="A18" s="119"/>
      <c r="B18" s="116"/>
      <c r="C18" s="61" t="s">
        <v>167</v>
      </c>
      <c r="D18" s="92">
        <v>0</v>
      </c>
      <c r="E18" s="159">
        <v>0</v>
      </c>
      <c r="F18" s="93">
        <v>0</v>
      </c>
    </row>
    <row r="19" spans="1:6" ht="15.75" thickBot="1" x14ac:dyDescent="0.3">
      <c r="A19" s="120"/>
      <c r="B19" s="117"/>
      <c r="C19" s="61" t="s">
        <v>168</v>
      </c>
      <c r="D19" s="92">
        <v>3</v>
      </c>
      <c r="E19" s="159">
        <v>3</v>
      </c>
      <c r="F19" s="93">
        <v>0</v>
      </c>
    </row>
    <row r="20" spans="1:6" ht="15.75" thickBot="1" x14ac:dyDescent="0.3">
      <c r="A20" s="62">
        <v>2</v>
      </c>
      <c r="B20" s="113" t="s">
        <v>169</v>
      </c>
      <c r="C20" s="114"/>
      <c r="D20" s="57">
        <v>1</v>
      </c>
      <c r="E20" s="57">
        <v>1</v>
      </c>
      <c r="F20" s="58">
        <v>0</v>
      </c>
    </row>
    <row r="21" spans="1:6" ht="15.75" thickBot="1" x14ac:dyDescent="0.3">
      <c r="A21" s="118" t="s">
        <v>135</v>
      </c>
      <c r="B21" s="115" t="s">
        <v>5</v>
      </c>
      <c r="C21" s="61" t="s">
        <v>166</v>
      </c>
      <c r="D21" s="92">
        <v>0</v>
      </c>
      <c r="E21" s="159">
        <v>0</v>
      </c>
      <c r="F21" s="93">
        <v>0</v>
      </c>
    </row>
    <row r="22" spans="1:6" ht="15.75" thickBot="1" x14ac:dyDescent="0.3">
      <c r="A22" s="119"/>
      <c r="B22" s="116"/>
      <c r="C22" s="61" t="s">
        <v>167</v>
      </c>
      <c r="D22" s="92">
        <v>0</v>
      </c>
      <c r="E22" s="159">
        <v>0</v>
      </c>
      <c r="F22" s="93">
        <v>0</v>
      </c>
    </row>
    <row r="23" spans="1:6" ht="15.75" thickBot="1" x14ac:dyDescent="0.3">
      <c r="A23" s="120"/>
      <c r="B23" s="117"/>
      <c r="C23" s="61" t="s">
        <v>168</v>
      </c>
      <c r="D23" s="92">
        <v>0</v>
      </c>
      <c r="E23" s="159">
        <v>0</v>
      </c>
      <c r="F23" s="93">
        <v>0</v>
      </c>
    </row>
    <row r="24" spans="1:6" ht="15.75" thickBot="1" x14ac:dyDescent="0.3">
      <c r="A24" s="118" t="s">
        <v>136</v>
      </c>
      <c r="B24" s="115" t="s">
        <v>6</v>
      </c>
      <c r="C24" s="61" t="s">
        <v>166</v>
      </c>
      <c r="D24" s="92">
        <v>0</v>
      </c>
      <c r="E24" s="159">
        <v>0</v>
      </c>
      <c r="F24" s="93">
        <v>0</v>
      </c>
    </row>
    <row r="25" spans="1:6" ht="15.75" thickBot="1" x14ac:dyDescent="0.3">
      <c r="A25" s="119"/>
      <c r="B25" s="116"/>
      <c r="C25" s="61" t="s">
        <v>167</v>
      </c>
      <c r="D25" s="92">
        <v>0</v>
      </c>
      <c r="E25" s="159">
        <v>0</v>
      </c>
      <c r="F25" s="93">
        <v>0</v>
      </c>
    </row>
    <row r="26" spans="1:6" ht="15.75" thickBot="1" x14ac:dyDescent="0.3">
      <c r="A26" s="120"/>
      <c r="B26" s="117"/>
      <c r="C26" s="61" t="s">
        <v>168</v>
      </c>
      <c r="D26" s="92">
        <v>1</v>
      </c>
      <c r="E26" s="159">
        <v>1</v>
      </c>
      <c r="F26" s="93">
        <v>0</v>
      </c>
    </row>
    <row r="27" spans="1:6" ht="15.75" thickBot="1" x14ac:dyDescent="0.3">
      <c r="A27" s="63" t="s">
        <v>137</v>
      </c>
      <c r="B27" s="111" t="s">
        <v>170</v>
      </c>
      <c r="C27" s="112"/>
      <c r="D27" s="64">
        <v>12</v>
      </c>
      <c r="E27" s="64">
        <v>12</v>
      </c>
      <c r="F27" s="58">
        <v>0</v>
      </c>
    </row>
    <row r="28" spans="1:6" x14ac:dyDescent="0.25">
      <c r="B28" s="65" t="s">
        <v>154</v>
      </c>
    </row>
    <row r="29" spans="1:6" x14ac:dyDescent="0.25">
      <c r="A29" s="110" t="s">
        <v>193</v>
      </c>
      <c r="B29" s="110"/>
      <c r="C29" s="110"/>
      <c r="D29" s="110"/>
      <c r="E29" s="110"/>
    </row>
    <row r="30" spans="1:6" ht="15.75" thickBot="1" x14ac:dyDescent="0.3">
      <c r="B30" s="65"/>
    </row>
    <row r="31" spans="1:6" s="53" customFormat="1" ht="60.75" thickBot="1" x14ac:dyDescent="0.3">
      <c r="A31" s="50"/>
      <c r="B31" s="51" t="s">
        <v>149</v>
      </c>
      <c r="C31" s="51" t="s">
        <v>150</v>
      </c>
      <c r="D31" s="51" t="s">
        <v>151</v>
      </c>
      <c r="E31" s="52" t="s">
        <v>152</v>
      </c>
    </row>
    <row r="32" spans="1:6" ht="15.75" thickBot="1" x14ac:dyDescent="0.3">
      <c r="A32" s="50"/>
      <c r="B32" s="51"/>
      <c r="C32" s="83">
        <v>12</v>
      </c>
      <c r="D32" s="83">
        <v>11</v>
      </c>
      <c r="E32" s="84">
        <v>1</v>
      </c>
    </row>
  </sheetData>
  <mergeCells count="22">
    <mergeCell ref="A1:F1"/>
    <mergeCell ref="A2:F2"/>
    <mergeCell ref="A7:E7"/>
    <mergeCell ref="A4:F4"/>
    <mergeCell ref="A9:A10"/>
    <mergeCell ref="A3:F3"/>
    <mergeCell ref="A17:A19"/>
    <mergeCell ref="B17:B19"/>
    <mergeCell ref="D9:F9"/>
    <mergeCell ref="B11:C11"/>
    <mergeCell ref="B12:C12"/>
    <mergeCell ref="A14:A16"/>
    <mergeCell ref="B9:C9"/>
    <mergeCell ref="B10:C10"/>
    <mergeCell ref="B14:B16"/>
    <mergeCell ref="A29:E29"/>
    <mergeCell ref="B27:C27"/>
    <mergeCell ref="B20:C20"/>
    <mergeCell ref="B21:B23"/>
    <mergeCell ref="B24:B26"/>
    <mergeCell ref="A24:A26"/>
    <mergeCell ref="A21:A2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R17"/>
  <sheetViews>
    <sheetView zoomScale="85" zoomScaleNormal="85" zoomScaleSheetLayoutView="85" workbookViewId="0">
      <pane ySplit="4" topLeftCell="A14" activePane="bottomLeft" state="frozen"/>
      <selection pane="bottomLeft" activeCell="E6" sqref="E6"/>
    </sheetView>
  </sheetViews>
  <sheetFormatPr defaultColWidth="9.140625" defaultRowHeight="15" x14ac:dyDescent="0.25"/>
  <cols>
    <col min="1" max="1" width="9.140625" style="2"/>
    <col min="2" max="2" width="27.28515625" style="2" customWidth="1"/>
    <col min="3" max="4" width="9.140625" style="2"/>
    <col min="5" max="5" width="10" style="2" customWidth="1"/>
    <col min="6" max="7" width="9.140625" style="2"/>
    <col min="8" max="8" width="10.42578125" style="2" customWidth="1"/>
    <col min="9" max="10" width="9.140625" style="2"/>
    <col min="11" max="11" width="10.7109375" style="2" customWidth="1"/>
    <col min="12" max="13" width="9.140625" style="2"/>
    <col min="14" max="14" width="10.85546875" style="2" customWidth="1"/>
    <col min="15" max="16" width="9.140625" style="2"/>
    <col min="17" max="17" width="11" style="2" customWidth="1"/>
    <col min="18" max="18" width="11.5703125" style="2" bestFit="1" customWidth="1"/>
    <col min="19" max="16384" width="9.140625" style="2"/>
  </cols>
  <sheetData>
    <row r="1" spans="1:18" ht="43.5" customHeight="1" x14ac:dyDescent="0.25">
      <c r="A1" s="144" t="s">
        <v>199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</row>
    <row r="2" spans="1:18" x14ac:dyDescent="0.25">
      <c r="A2" s="135" t="s">
        <v>0</v>
      </c>
      <c r="B2" s="135" t="s">
        <v>1</v>
      </c>
      <c r="C2" s="135" t="s">
        <v>18</v>
      </c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 t="s">
        <v>19</v>
      </c>
    </row>
    <row r="3" spans="1:18" x14ac:dyDescent="0.25">
      <c r="A3" s="135"/>
      <c r="B3" s="135"/>
      <c r="C3" s="135" t="s">
        <v>20</v>
      </c>
      <c r="D3" s="135"/>
      <c r="E3" s="135"/>
      <c r="F3" s="135" t="s">
        <v>21</v>
      </c>
      <c r="G3" s="135"/>
      <c r="H3" s="135"/>
      <c r="I3" s="135" t="s">
        <v>22</v>
      </c>
      <c r="J3" s="135"/>
      <c r="K3" s="135"/>
      <c r="L3" s="135" t="s">
        <v>23</v>
      </c>
      <c r="M3" s="135"/>
      <c r="N3" s="135"/>
      <c r="O3" s="135" t="s">
        <v>24</v>
      </c>
      <c r="P3" s="135"/>
      <c r="Q3" s="135"/>
      <c r="R3" s="135"/>
    </row>
    <row r="4" spans="1:18" ht="75" x14ac:dyDescent="0.25">
      <c r="A4" s="135"/>
      <c r="B4" s="135"/>
      <c r="C4" s="66">
        <v>2023</v>
      </c>
      <c r="D4" s="66">
        <f>C4+1</f>
        <v>2024</v>
      </c>
      <c r="E4" s="66" t="s">
        <v>25</v>
      </c>
      <c r="F4" s="66">
        <f>C4</f>
        <v>2023</v>
      </c>
      <c r="G4" s="66">
        <f>D4</f>
        <v>2024</v>
      </c>
      <c r="H4" s="66" t="s">
        <v>25</v>
      </c>
      <c r="I4" s="66">
        <f>F4</f>
        <v>2023</v>
      </c>
      <c r="J4" s="66">
        <f>G4</f>
        <v>2024</v>
      </c>
      <c r="K4" s="66" t="s">
        <v>25</v>
      </c>
      <c r="L4" s="66">
        <f>I4</f>
        <v>2023</v>
      </c>
      <c r="M4" s="66">
        <f>J4</f>
        <v>2024</v>
      </c>
      <c r="N4" s="66" t="s">
        <v>25</v>
      </c>
      <c r="O4" s="66">
        <f>L4</f>
        <v>2023</v>
      </c>
      <c r="P4" s="66">
        <f>M4</f>
        <v>2024</v>
      </c>
      <c r="Q4" s="66" t="s">
        <v>25</v>
      </c>
      <c r="R4" s="9"/>
    </row>
    <row r="5" spans="1:18" ht="15.75" customHeight="1" x14ac:dyDescent="0.25">
      <c r="A5" s="3">
        <v>1</v>
      </c>
      <c r="B5" s="3">
        <v>2</v>
      </c>
      <c r="C5" s="66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  <c r="L5" s="3">
        <v>12</v>
      </c>
      <c r="M5" s="3">
        <v>13</v>
      </c>
      <c r="N5" s="3">
        <v>14</v>
      </c>
      <c r="O5" s="3">
        <v>15</v>
      </c>
      <c r="P5" s="3">
        <v>16</v>
      </c>
      <c r="Q5" s="3">
        <v>17</v>
      </c>
      <c r="R5" s="3">
        <v>18</v>
      </c>
    </row>
    <row r="6" spans="1:18" s="100" customFormat="1" ht="60" x14ac:dyDescent="0.25">
      <c r="A6" s="97">
        <v>1</v>
      </c>
      <c r="B6" s="98" t="s">
        <v>26</v>
      </c>
      <c r="C6" s="99">
        <v>0</v>
      </c>
      <c r="D6" s="99">
        <v>0</v>
      </c>
      <c r="E6" s="99" t="e">
        <f>(D6-C6)*100/C6</f>
        <v>#DIV/0!</v>
      </c>
      <c r="F6" s="99">
        <v>0</v>
      </c>
      <c r="G6" s="99">
        <v>0</v>
      </c>
      <c r="H6" s="99">
        <v>0</v>
      </c>
      <c r="I6" s="99">
        <v>0</v>
      </c>
      <c r="J6" s="99">
        <v>0</v>
      </c>
      <c r="K6" s="99">
        <v>0</v>
      </c>
      <c r="L6" s="99">
        <v>0</v>
      </c>
      <c r="M6" s="99">
        <v>0</v>
      </c>
      <c r="N6" s="99">
        <v>0</v>
      </c>
      <c r="O6" s="99">
        <v>0</v>
      </c>
      <c r="P6" s="99">
        <v>0</v>
      </c>
      <c r="Q6" s="99">
        <v>0</v>
      </c>
      <c r="R6" s="99">
        <f>D6</f>
        <v>0</v>
      </c>
    </row>
    <row r="7" spans="1:18" s="100" customFormat="1" ht="123.75" customHeight="1" x14ac:dyDescent="0.25">
      <c r="A7" s="97">
        <v>2</v>
      </c>
      <c r="B7" s="101" t="s">
        <v>27</v>
      </c>
      <c r="C7" s="99">
        <v>0</v>
      </c>
      <c r="D7" s="99">
        <v>0</v>
      </c>
      <c r="E7" s="99" t="e">
        <f>(D7-C7)*100/C7</f>
        <v>#DIV/0!</v>
      </c>
      <c r="F7" s="99">
        <v>0</v>
      </c>
      <c r="G7" s="99">
        <v>0</v>
      </c>
      <c r="H7" s="99">
        <v>0</v>
      </c>
      <c r="I7" s="99">
        <v>0</v>
      </c>
      <c r="J7" s="99">
        <v>0</v>
      </c>
      <c r="K7" s="99">
        <v>0</v>
      </c>
      <c r="L7" s="99">
        <v>0</v>
      </c>
      <c r="M7" s="99">
        <v>0</v>
      </c>
      <c r="N7" s="99">
        <v>0</v>
      </c>
      <c r="O7" s="99">
        <v>0</v>
      </c>
      <c r="P7" s="99">
        <v>0</v>
      </c>
      <c r="Q7" s="99">
        <v>0</v>
      </c>
      <c r="R7" s="99">
        <f t="shared" ref="R7:R17" si="0">D7</f>
        <v>0</v>
      </c>
    </row>
    <row r="8" spans="1:18" s="100" customFormat="1" ht="210" x14ac:dyDescent="0.25">
      <c r="A8" s="97">
        <v>3</v>
      </c>
      <c r="B8" s="101" t="s">
        <v>28</v>
      </c>
      <c r="C8" s="99">
        <v>0</v>
      </c>
      <c r="D8" s="99">
        <v>0</v>
      </c>
      <c r="E8" s="99">
        <v>0</v>
      </c>
      <c r="F8" s="99">
        <v>0</v>
      </c>
      <c r="G8" s="99">
        <v>0</v>
      </c>
      <c r="H8" s="99">
        <v>0</v>
      </c>
      <c r="I8" s="99">
        <v>0</v>
      </c>
      <c r="J8" s="99">
        <v>0</v>
      </c>
      <c r="K8" s="99">
        <v>0</v>
      </c>
      <c r="L8" s="99">
        <v>0</v>
      </c>
      <c r="M8" s="99">
        <v>0</v>
      </c>
      <c r="N8" s="99">
        <v>0</v>
      </c>
      <c r="O8" s="99">
        <v>0</v>
      </c>
      <c r="P8" s="99">
        <v>0</v>
      </c>
      <c r="Q8" s="99">
        <v>0</v>
      </c>
      <c r="R8" s="99">
        <f t="shared" si="0"/>
        <v>0</v>
      </c>
    </row>
    <row r="9" spans="1:18" s="100" customFormat="1" x14ac:dyDescent="0.25">
      <c r="A9" s="97">
        <v>4</v>
      </c>
      <c r="B9" s="101" t="s">
        <v>29</v>
      </c>
      <c r="C9" s="99">
        <v>0</v>
      </c>
      <c r="D9" s="99">
        <v>0</v>
      </c>
      <c r="E9" s="99">
        <v>0</v>
      </c>
      <c r="F9" s="99">
        <v>0</v>
      </c>
      <c r="G9" s="99">
        <v>0</v>
      </c>
      <c r="H9" s="99">
        <v>0</v>
      </c>
      <c r="I9" s="99">
        <v>0</v>
      </c>
      <c r="J9" s="99">
        <v>0</v>
      </c>
      <c r="K9" s="99">
        <v>0</v>
      </c>
      <c r="L9" s="99">
        <v>0</v>
      </c>
      <c r="M9" s="99">
        <v>0</v>
      </c>
      <c r="N9" s="99">
        <v>0</v>
      </c>
      <c r="O9" s="99">
        <v>0</v>
      </c>
      <c r="P9" s="99">
        <v>0</v>
      </c>
      <c r="Q9" s="99">
        <v>0</v>
      </c>
      <c r="R9" s="99">
        <f t="shared" si="0"/>
        <v>0</v>
      </c>
    </row>
    <row r="10" spans="1:18" s="100" customFormat="1" x14ac:dyDescent="0.25">
      <c r="A10" s="97">
        <v>5</v>
      </c>
      <c r="B10" s="101" t="s">
        <v>30</v>
      </c>
      <c r="C10" s="99">
        <v>0</v>
      </c>
      <c r="D10" s="99">
        <v>0</v>
      </c>
      <c r="E10" s="99">
        <v>0</v>
      </c>
      <c r="F10" s="99">
        <v>0</v>
      </c>
      <c r="G10" s="99">
        <v>0</v>
      </c>
      <c r="H10" s="99">
        <v>0</v>
      </c>
      <c r="I10" s="99">
        <v>0</v>
      </c>
      <c r="J10" s="99">
        <v>0</v>
      </c>
      <c r="K10" s="99">
        <v>0</v>
      </c>
      <c r="L10" s="99">
        <v>0</v>
      </c>
      <c r="M10" s="99">
        <v>0</v>
      </c>
      <c r="N10" s="99">
        <v>0</v>
      </c>
      <c r="O10" s="99">
        <v>0</v>
      </c>
      <c r="P10" s="99">
        <v>0</v>
      </c>
      <c r="Q10" s="99">
        <v>0</v>
      </c>
      <c r="R10" s="99">
        <f t="shared" si="0"/>
        <v>0</v>
      </c>
    </row>
    <row r="11" spans="1:18" s="100" customFormat="1" ht="105" x14ac:dyDescent="0.25">
      <c r="A11" s="97">
        <v>6</v>
      </c>
      <c r="B11" s="101" t="s">
        <v>31</v>
      </c>
      <c r="C11" s="99">
        <v>0</v>
      </c>
      <c r="D11" s="99">
        <v>0</v>
      </c>
      <c r="E11" s="97" t="e">
        <f>(D11-C11)*100/C11</f>
        <v>#DIV/0!</v>
      </c>
      <c r="F11" s="99">
        <v>0</v>
      </c>
      <c r="G11" s="99">
        <v>0</v>
      </c>
      <c r="H11" s="99">
        <v>0</v>
      </c>
      <c r="I11" s="99">
        <v>0</v>
      </c>
      <c r="J11" s="99">
        <v>0</v>
      </c>
      <c r="K11" s="99">
        <v>0</v>
      </c>
      <c r="L11" s="99">
        <v>0</v>
      </c>
      <c r="M11" s="99">
        <v>0</v>
      </c>
      <c r="N11" s="99">
        <v>0</v>
      </c>
      <c r="O11" s="99">
        <v>0</v>
      </c>
      <c r="P11" s="99">
        <v>0</v>
      </c>
      <c r="Q11" s="99">
        <v>0</v>
      </c>
      <c r="R11" s="99">
        <f t="shared" si="0"/>
        <v>0</v>
      </c>
    </row>
    <row r="12" spans="1:18" s="100" customFormat="1" ht="76.7" customHeight="1" x14ac:dyDescent="0.25">
      <c r="A12" s="97">
        <v>7</v>
      </c>
      <c r="B12" s="101" t="s">
        <v>32</v>
      </c>
      <c r="C12" s="99">
        <v>0</v>
      </c>
      <c r="D12" s="99">
        <v>0</v>
      </c>
      <c r="E12" s="99" t="e">
        <f>(D12-C12)*100/C12</f>
        <v>#DIV/0!</v>
      </c>
      <c r="F12" s="99">
        <v>0</v>
      </c>
      <c r="G12" s="99">
        <v>0</v>
      </c>
      <c r="H12" s="99">
        <v>0</v>
      </c>
      <c r="I12" s="99">
        <v>0</v>
      </c>
      <c r="J12" s="99">
        <v>0</v>
      </c>
      <c r="K12" s="99">
        <v>0</v>
      </c>
      <c r="L12" s="99">
        <v>0</v>
      </c>
      <c r="M12" s="99">
        <v>0</v>
      </c>
      <c r="N12" s="99">
        <v>0</v>
      </c>
      <c r="O12" s="99">
        <v>0</v>
      </c>
      <c r="P12" s="99">
        <v>0</v>
      </c>
      <c r="Q12" s="99">
        <v>0</v>
      </c>
      <c r="R12" s="99">
        <f t="shared" si="0"/>
        <v>0</v>
      </c>
    </row>
    <row r="13" spans="1:18" s="100" customFormat="1" ht="76.7" customHeight="1" x14ac:dyDescent="0.25">
      <c r="A13" s="97">
        <v>8</v>
      </c>
      <c r="B13" s="101" t="s">
        <v>33</v>
      </c>
      <c r="C13" s="99">
        <v>0</v>
      </c>
      <c r="D13" s="99">
        <v>0</v>
      </c>
      <c r="E13" s="99">
        <v>0</v>
      </c>
      <c r="F13" s="99">
        <v>0</v>
      </c>
      <c r="G13" s="99">
        <v>0</v>
      </c>
      <c r="H13" s="99">
        <v>0</v>
      </c>
      <c r="I13" s="99">
        <v>0</v>
      </c>
      <c r="J13" s="99">
        <v>0</v>
      </c>
      <c r="K13" s="99">
        <v>0</v>
      </c>
      <c r="L13" s="99">
        <v>0</v>
      </c>
      <c r="M13" s="99">
        <v>0</v>
      </c>
      <c r="N13" s="99">
        <v>0</v>
      </c>
      <c r="O13" s="99">
        <v>0</v>
      </c>
      <c r="P13" s="99">
        <v>0</v>
      </c>
      <c r="Q13" s="99">
        <v>0</v>
      </c>
      <c r="R13" s="99">
        <f t="shared" si="0"/>
        <v>0</v>
      </c>
    </row>
    <row r="14" spans="1:18" s="100" customFormat="1" ht="168.75" customHeight="1" x14ac:dyDescent="0.25">
      <c r="A14" s="97">
        <v>9</v>
      </c>
      <c r="B14" s="101" t="s">
        <v>34</v>
      </c>
      <c r="C14" s="99">
        <v>0</v>
      </c>
      <c r="D14" s="99">
        <v>0</v>
      </c>
      <c r="E14" s="99">
        <v>0</v>
      </c>
      <c r="F14" s="99">
        <v>0</v>
      </c>
      <c r="G14" s="99">
        <v>0</v>
      </c>
      <c r="H14" s="99">
        <v>0</v>
      </c>
      <c r="I14" s="99">
        <v>0</v>
      </c>
      <c r="J14" s="99">
        <v>0</v>
      </c>
      <c r="K14" s="99">
        <v>0</v>
      </c>
      <c r="L14" s="99">
        <v>0</v>
      </c>
      <c r="M14" s="99">
        <v>0</v>
      </c>
      <c r="N14" s="99">
        <v>0</v>
      </c>
      <c r="O14" s="99">
        <v>0</v>
      </c>
      <c r="P14" s="99">
        <v>0</v>
      </c>
      <c r="Q14" s="99">
        <v>0</v>
      </c>
      <c r="R14" s="99">
        <f t="shared" si="0"/>
        <v>0</v>
      </c>
    </row>
    <row r="15" spans="1:18" s="100" customFormat="1" x14ac:dyDescent="0.25">
      <c r="A15" s="97">
        <v>10</v>
      </c>
      <c r="B15" s="101" t="s">
        <v>29</v>
      </c>
      <c r="C15" s="99">
        <v>0</v>
      </c>
      <c r="D15" s="99">
        <v>0</v>
      </c>
      <c r="E15" s="99">
        <v>0</v>
      </c>
      <c r="F15" s="99">
        <v>0</v>
      </c>
      <c r="G15" s="99">
        <v>0</v>
      </c>
      <c r="H15" s="99">
        <v>0</v>
      </c>
      <c r="I15" s="99">
        <v>0</v>
      </c>
      <c r="J15" s="99">
        <v>0</v>
      </c>
      <c r="K15" s="99">
        <v>0</v>
      </c>
      <c r="L15" s="99">
        <v>0</v>
      </c>
      <c r="M15" s="99">
        <v>0</v>
      </c>
      <c r="N15" s="99">
        <v>0</v>
      </c>
      <c r="O15" s="99">
        <v>0</v>
      </c>
      <c r="P15" s="99">
        <v>0</v>
      </c>
      <c r="Q15" s="99">
        <v>0</v>
      </c>
      <c r="R15" s="99">
        <f t="shared" si="0"/>
        <v>0</v>
      </c>
    </row>
    <row r="16" spans="1:18" s="100" customFormat="1" ht="15.75" customHeight="1" x14ac:dyDescent="0.25">
      <c r="A16" s="97">
        <v>11</v>
      </c>
      <c r="B16" s="101" t="s">
        <v>35</v>
      </c>
      <c r="C16" s="99">
        <v>0</v>
      </c>
      <c r="D16" s="99">
        <v>0</v>
      </c>
      <c r="E16" s="99">
        <v>0</v>
      </c>
      <c r="F16" s="99">
        <v>0</v>
      </c>
      <c r="G16" s="99">
        <v>0</v>
      </c>
      <c r="H16" s="99">
        <v>0</v>
      </c>
      <c r="I16" s="99">
        <v>0</v>
      </c>
      <c r="J16" s="99">
        <v>0</v>
      </c>
      <c r="K16" s="99">
        <v>0</v>
      </c>
      <c r="L16" s="99">
        <v>0</v>
      </c>
      <c r="M16" s="99">
        <v>0</v>
      </c>
      <c r="N16" s="99">
        <v>0</v>
      </c>
      <c r="O16" s="99">
        <v>0</v>
      </c>
      <c r="P16" s="99">
        <v>0</v>
      </c>
      <c r="Q16" s="99">
        <v>0</v>
      </c>
      <c r="R16" s="99">
        <f t="shared" si="0"/>
        <v>0</v>
      </c>
    </row>
    <row r="17" spans="1:18" ht="93.2" customHeight="1" x14ac:dyDescent="0.25">
      <c r="A17" s="6">
        <v>12</v>
      </c>
      <c r="B17" s="9" t="s">
        <v>36</v>
      </c>
      <c r="C17" s="88">
        <v>0</v>
      </c>
      <c r="D17" s="88">
        <v>0</v>
      </c>
      <c r="E17" s="97" t="e">
        <f>(D17-C17)*100/C17</f>
        <v>#DIV/0!</v>
      </c>
      <c r="F17" s="88">
        <v>0</v>
      </c>
      <c r="G17" s="88">
        <v>0</v>
      </c>
      <c r="H17" s="88">
        <v>0</v>
      </c>
      <c r="I17" s="88">
        <v>0</v>
      </c>
      <c r="J17" s="88">
        <v>0</v>
      </c>
      <c r="K17" s="88">
        <v>0</v>
      </c>
      <c r="L17" s="88">
        <v>0</v>
      </c>
      <c r="M17" s="88">
        <v>0</v>
      </c>
      <c r="N17" s="88">
        <v>0</v>
      </c>
      <c r="O17" s="88">
        <v>0</v>
      </c>
      <c r="P17" s="88">
        <v>0</v>
      </c>
      <c r="Q17" s="88">
        <v>0</v>
      </c>
      <c r="R17" s="88">
        <f t="shared" si="0"/>
        <v>0</v>
      </c>
    </row>
  </sheetData>
  <mergeCells count="10">
    <mergeCell ref="A1:R1"/>
    <mergeCell ref="A2:A4"/>
    <mergeCell ref="B2:B4"/>
    <mergeCell ref="C2:Q2"/>
    <mergeCell ref="R2:R3"/>
    <mergeCell ref="C3:E3"/>
    <mergeCell ref="F3:H3"/>
    <mergeCell ref="I3:K3"/>
    <mergeCell ref="L3:N3"/>
    <mergeCell ref="O3:Q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68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O32"/>
  <sheetViews>
    <sheetView zoomScale="90" zoomScaleNormal="90" zoomScaleSheetLayoutView="100" workbookViewId="0">
      <selection activeCell="E9" sqref="E9"/>
    </sheetView>
  </sheetViews>
  <sheetFormatPr defaultColWidth="9.140625" defaultRowHeight="15" x14ac:dyDescent="0.25"/>
  <cols>
    <col min="1" max="1" width="22.5703125" style="100" customWidth="1"/>
    <col min="2" max="2" width="16.28515625" style="100" customWidth="1"/>
    <col min="3" max="3" width="9.140625" style="100"/>
    <col min="4" max="4" width="9.140625" style="100" customWidth="1"/>
    <col min="5" max="5" width="9.28515625" style="100" customWidth="1"/>
    <col min="6" max="6" width="11.7109375" style="100" customWidth="1"/>
    <col min="7" max="7" width="10.28515625" style="100" customWidth="1"/>
    <col min="8" max="8" width="12.28515625" style="100" bestFit="1" customWidth="1"/>
    <col min="9" max="9" width="11.5703125" style="100" bestFit="1" customWidth="1"/>
    <col min="10" max="10" width="12.28515625" style="100" bestFit="1" customWidth="1"/>
    <col min="11" max="11" width="11.5703125" style="100" bestFit="1" customWidth="1"/>
    <col min="12" max="12" width="4.5703125" style="100" customWidth="1"/>
    <col min="13" max="13" width="8.85546875" style="100" customWidth="1"/>
    <col min="14" max="14" width="8.28515625" style="100" customWidth="1"/>
    <col min="15" max="16384" width="9.140625" style="100"/>
  </cols>
  <sheetData>
    <row r="1" spans="1:14" ht="52.5" customHeight="1" x14ac:dyDescent="0.25">
      <c r="A1" s="145" t="s">
        <v>195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</row>
    <row r="3" spans="1:14" ht="33" customHeight="1" x14ac:dyDescent="0.25">
      <c r="A3" s="146" t="s">
        <v>237</v>
      </c>
      <c r="B3" s="147"/>
      <c r="C3" s="148"/>
      <c r="D3" s="146">
        <v>15</v>
      </c>
      <c r="E3" s="148"/>
      <c r="F3" s="146" t="s">
        <v>264</v>
      </c>
      <c r="G3" s="148"/>
      <c r="H3" s="146" t="s">
        <v>265</v>
      </c>
      <c r="I3" s="148"/>
      <c r="J3" s="146" t="s">
        <v>266</v>
      </c>
      <c r="K3" s="148"/>
    </row>
    <row r="4" spans="1:14" ht="15" customHeight="1" x14ac:dyDescent="0.25">
      <c r="A4" s="146" t="s">
        <v>238</v>
      </c>
      <c r="B4" s="147"/>
      <c r="C4" s="148"/>
      <c r="D4" s="99" t="s">
        <v>263</v>
      </c>
      <c r="E4" s="99" t="s">
        <v>240</v>
      </c>
      <c r="F4" s="99" t="s">
        <v>239</v>
      </c>
      <c r="G4" s="99" t="s">
        <v>240</v>
      </c>
      <c r="H4" s="99" t="s">
        <v>239</v>
      </c>
      <c r="I4" s="99" t="s">
        <v>240</v>
      </c>
      <c r="J4" s="99" t="s">
        <v>239</v>
      </c>
      <c r="K4" s="99" t="s">
        <v>240</v>
      </c>
    </row>
    <row r="5" spans="1:14" s="104" customFormat="1" ht="48" customHeight="1" x14ac:dyDescent="0.25">
      <c r="A5" s="95" t="s">
        <v>241</v>
      </c>
      <c r="B5" s="95" t="s">
        <v>242</v>
      </c>
      <c r="C5" s="95" t="s">
        <v>243</v>
      </c>
      <c r="D5" s="103"/>
      <c r="E5" s="103"/>
      <c r="F5" s="103"/>
      <c r="G5" s="103"/>
      <c r="H5" s="103"/>
      <c r="I5" s="103"/>
      <c r="J5" s="103"/>
      <c r="K5" s="103"/>
    </row>
    <row r="6" spans="1:14" ht="15" customHeight="1" x14ac:dyDescent="0.25">
      <c r="A6" s="149" t="s">
        <v>244</v>
      </c>
      <c r="B6" s="149" t="s">
        <v>245</v>
      </c>
      <c r="C6" s="105" t="s">
        <v>246</v>
      </c>
      <c r="D6" s="109">
        <v>0</v>
      </c>
      <c r="E6" s="109">
        <v>60000</v>
      </c>
      <c r="F6" s="109">
        <v>0</v>
      </c>
      <c r="G6" s="109">
        <v>0</v>
      </c>
      <c r="H6" s="109">
        <v>0</v>
      </c>
      <c r="I6" s="109">
        <v>0</v>
      </c>
      <c r="J6" s="109">
        <v>0</v>
      </c>
      <c r="K6" s="109">
        <v>0</v>
      </c>
    </row>
    <row r="7" spans="1:14" x14ac:dyDescent="0.25">
      <c r="A7" s="150"/>
      <c r="B7" s="151"/>
      <c r="C7" s="105" t="s">
        <v>247</v>
      </c>
      <c r="D7" s="109">
        <v>0</v>
      </c>
      <c r="E7" s="109">
        <v>60000</v>
      </c>
      <c r="F7" s="109">
        <v>0</v>
      </c>
      <c r="G7" s="109">
        <v>0</v>
      </c>
      <c r="H7" s="109">
        <v>0</v>
      </c>
      <c r="I7" s="109">
        <v>0</v>
      </c>
      <c r="J7" s="109">
        <v>0</v>
      </c>
      <c r="K7" s="109">
        <v>0</v>
      </c>
    </row>
    <row r="8" spans="1:14" x14ac:dyDescent="0.25">
      <c r="A8" s="150"/>
      <c r="B8" s="149" t="s">
        <v>248</v>
      </c>
      <c r="C8" s="105" t="s">
        <v>246</v>
      </c>
      <c r="D8" s="109">
        <v>0</v>
      </c>
      <c r="E8" s="109">
        <v>60000</v>
      </c>
      <c r="F8" s="109">
        <v>0</v>
      </c>
      <c r="G8" s="109">
        <v>0</v>
      </c>
      <c r="H8" s="109">
        <v>0</v>
      </c>
      <c r="I8" s="109">
        <v>0</v>
      </c>
      <c r="J8" s="109">
        <v>0</v>
      </c>
      <c r="K8" s="109">
        <v>0</v>
      </c>
    </row>
    <row r="9" spans="1:14" x14ac:dyDescent="0.25">
      <c r="A9" s="151"/>
      <c r="B9" s="151"/>
      <c r="C9" s="105" t="s">
        <v>247</v>
      </c>
      <c r="D9" s="109">
        <v>0</v>
      </c>
      <c r="E9" s="109">
        <v>60000</v>
      </c>
      <c r="F9" s="109">
        <v>0</v>
      </c>
      <c r="G9" s="109">
        <v>0</v>
      </c>
      <c r="H9" s="109">
        <v>0</v>
      </c>
      <c r="I9" s="109">
        <v>0</v>
      </c>
      <c r="J9" s="109">
        <v>0</v>
      </c>
      <c r="K9" s="109">
        <v>0</v>
      </c>
    </row>
    <row r="10" spans="1:14" x14ac:dyDescent="0.25">
      <c r="A10" s="149">
        <v>750</v>
      </c>
      <c r="B10" s="149" t="s">
        <v>245</v>
      </c>
      <c r="C10" s="105" t="s">
        <v>246</v>
      </c>
      <c r="D10" s="109">
        <v>0</v>
      </c>
      <c r="E10" s="109">
        <v>0</v>
      </c>
      <c r="F10" s="109">
        <v>0</v>
      </c>
      <c r="G10" s="109">
        <v>0</v>
      </c>
      <c r="H10" s="109">
        <v>0</v>
      </c>
      <c r="I10" s="109">
        <v>0</v>
      </c>
      <c r="J10" s="109">
        <v>0</v>
      </c>
      <c r="K10" s="109">
        <v>0</v>
      </c>
    </row>
    <row r="11" spans="1:14" x14ac:dyDescent="0.25">
      <c r="A11" s="150"/>
      <c r="B11" s="151"/>
      <c r="C11" s="105" t="s">
        <v>247</v>
      </c>
      <c r="D11" s="109">
        <v>0</v>
      </c>
      <c r="E11" s="109">
        <v>0</v>
      </c>
      <c r="F11" s="109">
        <v>0</v>
      </c>
      <c r="G11" s="109">
        <v>0</v>
      </c>
      <c r="H11" s="109">
        <v>0</v>
      </c>
      <c r="I11" s="109">
        <v>0</v>
      </c>
      <c r="J11" s="109">
        <v>0</v>
      </c>
      <c r="K11" s="109">
        <v>0</v>
      </c>
    </row>
    <row r="12" spans="1:14" x14ac:dyDescent="0.25">
      <c r="A12" s="150"/>
      <c r="B12" s="149" t="s">
        <v>248</v>
      </c>
      <c r="C12" s="105" t="s">
        <v>246</v>
      </c>
      <c r="D12" s="109">
        <v>0</v>
      </c>
      <c r="E12" s="109">
        <v>0</v>
      </c>
      <c r="F12" s="109">
        <v>0</v>
      </c>
      <c r="G12" s="109">
        <v>0</v>
      </c>
      <c r="H12" s="109">
        <v>0</v>
      </c>
      <c r="I12" s="109">
        <v>0</v>
      </c>
      <c r="J12" s="109">
        <v>0</v>
      </c>
      <c r="K12" s="109">
        <v>0</v>
      </c>
    </row>
    <row r="13" spans="1:14" x14ac:dyDescent="0.25">
      <c r="A13" s="151"/>
      <c r="B13" s="151"/>
      <c r="C13" s="105" t="s">
        <v>247</v>
      </c>
      <c r="D13" s="109">
        <v>0</v>
      </c>
      <c r="E13" s="109">
        <v>0</v>
      </c>
      <c r="F13" s="109">
        <v>0</v>
      </c>
      <c r="G13" s="109">
        <v>0</v>
      </c>
      <c r="H13" s="109">
        <v>0</v>
      </c>
      <c r="I13" s="109">
        <v>0</v>
      </c>
      <c r="J13" s="109">
        <v>0</v>
      </c>
      <c r="K13" s="109">
        <v>0</v>
      </c>
    </row>
    <row r="14" spans="1:14" x14ac:dyDescent="0.25">
      <c r="A14" s="149">
        <v>1000</v>
      </c>
      <c r="B14" s="149" t="s">
        <v>245</v>
      </c>
      <c r="C14" s="105" t="s">
        <v>246</v>
      </c>
      <c r="D14" s="109">
        <v>0</v>
      </c>
      <c r="E14" s="109">
        <v>0</v>
      </c>
      <c r="F14" s="109">
        <v>0</v>
      </c>
      <c r="G14" s="109">
        <v>0</v>
      </c>
      <c r="H14" s="109">
        <v>0</v>
      </c>
      <c r="I14" s="109">
        <v>0</v>
      </c>
      <c r="J14" s="109">
        <v>0</v>
      </c>
      <c r="K14" s="109">
        <v>0</v>
      </c>
      <c r="N14" s="100" t="s">
        <v>149</v>
      </c>
    </row>
    <row r="15" spans="1:14" x14ac:dyDescent="0.25">
      <c r="A15" s="150"/>
      <c r="B15" s="151"/>
      <c r="C15" s="105" t="s">
        <v>247</v>
      </c>
      <c r="D15" s="109">
        <v>0</v>
      </c>
      <c r="E15" s="109">
        <v>0</v>
      </c>
      <c r="F15" s="109">
        <v>0</v>
      </c>
      <c r="G15" s="109">
        <v>0</v>
      </c>
      <c r="H15" s="109">
        <v>0</v>
      </c>
      <c r="I15" s="109">
        <v>0</v>
      </c>
      <c r="J15" s="109">
        <v>0</v>
      </c>
      <c r="K15" s="109">
        <v>0</v>
      </c>
    </row>
    <row r="16" spans="1:14" x14ac:dyDescent="0.25">
      <c r="A16" s="150"/>
      <c r="B16" s="149" t="s">
        <v>248</v>
      </c>
      <c r="C16" s="105" t="s">
        <v>246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</row>
    <row r="17" spans="1:15" x14ac:dyDescent="0.25">
      <c r="A17" s="151"/>
      <c r="B17" s="151"/>
      <c r="C17" s="105" t="s">
        <v>247</v>
      </c>
      <c r="D17" s="109">
        <v>0</v>
      </c>
      <c r="E17" s="109">
        <v>0</v>
      </c>
      <c r="F17" s="109">
        <v>0</v>
      </c>
      <c r="G17" s="109">
        <v>0</v>
      </c>
      <c r="H17" s="109">
        <v>0</v>
      </c>
      <c r="I17" s="109">
        <v>0</v>
      </c>
      <c r="J17" s="109">
        <v>0</v>
      </c>
      <c r="K17" s="109">
        <v>0</v>
      </c>
    </row>
    <row r="18" spans="1:15" x14ac:dyDescent="0.25">
      <c r="A18" s="149">
        <v>1250</v>
      </c>
      <c r="B18" s="149" t="s">
        <v>245</v>
      </c>
      <c r="C18" s="105" t="s">
        <v>246</v>
      </c>
      <c r="D18" s="109">
        <v>0</v>
      </c>
      <c r="E18" s="109">
        <v>0</v>
      </c>
      <c r="F18" s="109">
        <v>0</v>
      </c>
      <c r="G18" s="109">
        <v>0</v>
      </c>
      <c r="H18" s="109">
        <v>0</v>
      </c>
      <c r="I18" s="109">
        <v>0</v>
      </c>
      <c r="J18" s="109">
        <v>0</v>
      </c>
      <c r="K18" s="109">
        <v>0</v>
      </c>
    </row>
    <row r="19" spans="1:15" x14ac:dyDescent="0.25">
      <c r="A19" s="150"/>
      <c r="B19" s="151"/>
      <c r="C19" s="105" t="s">
        <v>247</v>
      </c>
      <c r="D19" s="109">
        <v>0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109">
        <v>0</v>
      </c>
      <c r="K19" s="109">
        <v>0</v>
      </c>
    </row>
    <row r="20" spans="1:15" x14ac:dyDescent="0.25">
      <c r="A20" s="150"/>
      <c r="B20" s="149" t="s">
        <v>248</v>
      </c>
      <c r="C20" s="105" t="s">
        <v>246</v>
      </c>
      <c r="D20" s="109">
        <v>0</v>
      </c>
      <c r="E20" s="109">
        <v>0</v>
      </c>
      <c r="F20" s="109">
        <v>0</v>
      </c>
      <c r="G20" s="109">
        <v>0</v>
      </c>
      <c r="H20" s="109">
        <v>0</v>
      </c>
      <c r="I20" s="109">
        <v>0</v>
      </c>
      <c r="J20" s="109">
        <v>0</v>
      </c>
      <c r="K20" s="109">
        <v>0</v>
      </c>
    </row>
    <row r="21" spans="1:15" x14ac:dyDescent="0.25">
      <c r="A21" s="151"/>
      <c r="B21" s="151"/>
      <c r="C21" s="105" t="s">
        <v>247</v>
      </c>
      <c r="D21" s="109">
        <v>0</v>
      </c>
      <c r="E21" s="109">
        <v>0</v>
      </c>
      <c r="F21" s="109">
        <v>0</v>
      </c>
      <c r="G21" s="109">
        <v>0</v>
      </c>
      <c r="H21" s="109">
        <v>0</v>
      </c>
      <c r="I21" s="109">
        <v>0</v>
      </c>
      <c r="J21" s="109">
        <v>0</v>
      </c>
      <c r="K21" s="109">
        <v>0</v>
      </c>
    </row>
    <row r="22" spans="1:15" ht="13.9" hidden="1" x14ac:dyDescent="0.25">
      <c r="D22" s="107"/>
      <c r="E22" s="106">
        <v>0</v>
      </c>
      <c r="F22" s="107"/>
      <c r="G22" s="107"/>
      <c r="H22" s="107"/>
      <c r="I22" s="107"/>
      <c r="J22" s="107"/>
      <c r="K22" s="107"/>
      <c r="N22" s="100" t="s">
        <v>249</v>
      </c>
      <c r="O22" s="100" t="s">
        <v>250</v>
      </c>
    </row>
    <row r="23" spans="1:15" ht="13.9" hidden="1" x14ac:dyDescent="0.25">
      <c r="A23" s="100" t="s">
        <v>251</v>
      </c>
      <c r="B23" s="100" t="s">
        <v>252</v>
      </c>
      <c r="D23" s="107"/>
      <c r="E23" s="106">
        <v>0</v>
      </c>
      <c r="F23" s="107"/>
      <c r="G23" s="107"/>
      <c r="H23" s="108">
        <v>8175.86</v>
      </c>
      <c r="I23" s="108">
        <v>8175.86</v>
      </c>
      <c r="J23" s="108">
        <v>8175.86</v>
      </c>
      <c r="K23" s="108">
        <v>8175.86</v>
      </c>
      <c r="M23" s="100" t="s">
        <v>253</v>
      </c>
      <c r="N23" s="100">
        <v>8175.86</v>
      </c>
    </row>
    <row r="24" spans="1:15" ht="13.9" hidden="1" x14ac:dyDescent="0.25">
      <c r="B24" s="100" t="s">
        <v>254</v>
      </c>
      <c r="D24" s="107"/>
      <c r="E24" s="106">
        <v>0</v>
      </c>
      <c r="F24" s="107"/>
      <c r="G24" s="107"/>
      <c r="H24" s="107">
        <v>2529230</v>
      </c>
      <c r="I24" s="107">
        <v>2529230</v>
      </c>
      <c r="J24" s="107">
        <v>2529230</v>
      </c>
      <c r="K24" s="107">
        <v>2529230</v>
      </c>
      <c r="M24" s="100" t="s">
        <v>255</v>
      </c>
    </row>
    <row r="25" spans="1:15" ht="13.9" hidden="1" x14ac:dyDescent="0.25">
      <c r="B25" s="100" t="s">
        <v>256</v>
      </c>
      <c r="D25" s="107"/>
      <c r="E25" s="106">
        <v>0</v>
      </c>
      <c r="F25" s="107"/>
      <c r="G25" s="107"/>
      <c r="H25" s="107">
        <v>2648270</v>
      </c>
      <c r="I25" s="107">
        <v>2648270</v>
      </c>
      <c r="J25" s="107">
        <v>2648270</v>
      </c>
      <c r="K25" s="107">
        <v>2648270</v>
      </c>
      <c r="M25" s="100" t="s">
        <v>257</v>
      </c>
    </row>
    <row r="26" spans="1:15" ht="13.9" hidden="1" x14ac:dyDescent="0.25">
      <c r="B26" s="100" t="s">
        <v>258</v>
      </c>
      <c r="D26" s="107"/>
      <c r="E26" s="107"/>
      <c r="F26" s="107"/>
      <c r="G26" s="107"/>
      <c r="H26" s="108">
        <f>I26*2</f>
        <v>9120.3799999999992</v>
      </c>
      <c r="I26" s="108">
        <v>4560.1899999999996</v>
      </c>
      <c r="J26" s="108">
        <f>K26*2</f>
        <v>15145.62</v>
      </c>
      <c r="K26" s="108">
        <v>7572.81</v>
      </c>
      <c r="M26" s="100" t="s">
        <v>259</v>
      </c>
    </row>
    <row r="27" spans="1:15" ht="13.9" hidden="1" x14ac:dyDescent="0.25">
      <c r="B27" s="100" t="s">
        <v>260</v>
      </c>
      <c r="H27" s="100">
        <v>30037.81</v>
      </c>
      <c r="I27" s="100">
        <v>30037.81</v>
      </c>
      <c r="J27" s="100">
        <v>30037.81</v>
      </c>
      <c r="K27" s="100">
        <v>30037.81</v>
      </c>
      <c r="M27" s="100" t="s">
        <v>261</v>
      </c>
      <c r="N27" s="100">
        <v>31163.82</v>
      </c>
    </row>
    <row r="28" spans="1:15" ht="13.9" hidden="1" x14ac:dyDescent="0.25">
      <c r="M28" s="100" t="s">
        <v>262</v>
      </c>
      <c r="N28" s="100">
        <v>11796.51</v>
      </c>
    </row>
    <row r="29" spans="1:15" ht="13.9" hidden="1" x14ac:dyDescent="0.25"/>
    <row r="31" spans="1:15" x14ac:dyDescent="0.25">
      <c r="A31" s="152" t="s">
        <v>268</v>
      </c>
      <c r="B31" s="152"/>
      <c r="C31" s="152"/>
      <c r="D31" s="152"/>
      <c r="E31" s="152"/>
      <c r="F31" s="152"/>
      <c r="G31" s="152"/>
      <c r="H31" s="152"/>
      <c r="I31" s="152"/>
      <c r="J31" s="152"/>
      <c r="K31" s="152"/>
    </row>
    <row r="32" spans="1:15" ht="48.75" customHeight="1" x14ac:dyDescent="0.25">
      <c r="A32" s="152"/>
      <c r="B32" s="152"/>
      <c r="C32" s="152"/>
      <c r="D32" s="152"/>
      <c r="E32" s="152"/>
      <c r="F32" s="152"/>
      <c r="G32" s="152"/>
      <c r="H32" s="152"/>
      <c r="I32" s="152"/>
      <c r="J32" s="152"/>
      <c r="K32" s="152"/>
    </row>
  </sheetData>
  <mergeCells count="20">
    <mergeCell ref="A31:K32"/>
    <mergeCell ref="A14:A17"/>
    <mergeCell ref="B14:B15"/>
    <mergeCell ref="B16:B17"/>
    <mergeCell ref="A18:A21"/>
    <mergeCell ref="B18:B19"/>
    <mergeCell ref="B20:B21"/>
    <mergeCell ref="A4:C4"/>
    <mergeCell ref="A6:A9"/>
    <mergeCell ref="B6:B7"/>
    <mergeCell ref="B8:B9"/>
    <mergeCell ref="A10:A13"/>
    <mergeCell ref="B10:B11"/>
    <mergeCell ref="B12:B13"/>
    <mergeCell ref="A1:K1"/>
    <mergeCell ref="A3:C3"/>
    <mergeCell ref="D3:E3"/>
    <mergeCell ref="F3:G3"/>
    <mergeCell ref="H3:I3"/>
    <mergeCell ref="J3:K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fitToHeight="4" orientation="landscape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</sheetPr>
  <dimension ref="A1:Q29"/>
  <sheetViews>
    <sheetView topLeftCell="A19" zoomScale="85" zoomScaleNormal="85" workbookViewId="0">
      <selection activeCell="D7" sqref="D7"/>
    </sheetView>
  </sheetViews>
  <sheetFormatPr defaultColWidth="9.140625" defaultRowHeight="15" x14ac:dyDescent="0.25"/>
  <cols>
    <col min="1" max="1" width="9.140625" style="36"/>
    <col min="2" max="2" width="24.85546875" style="36" customWidth="1"/>
    <col min="3" max="3" width="9.140625" style="36"/>
    <col min="4" max="4" width="9.42578125" style="36" customWidth="1"/>
    <col min="5" max="5" width="11" style="36" customWidth="1"/>
    <col min="6" max="6" width="9.140625" style="36"/>
    <col min="7" max="7" width="9.85546875" style="36" customWidth="1"/>
    <col min="8" max="8" width="11.42578125" style="36" customWidth="1"/>
    <col min="9" max="9" width="9.140625" style="36"/>
    <col min="10" max="10" width="10.28515625" style="36" customWidth="1"/>
    <col min="11" max="11" width="11.42578125" style="36" customWidth="1"/>
    <col min="12" max="12" width="9.140625" style="36"/>
    <col min="13" max="13" width="10.140625" style="36" customWidth="1"/>
    <col min="14" max="14" width="11.28515625" style="36" customWidth="1"/>
    <col min="15" max="15" width="9.140625" style="36"/>
    <col min="16" max="16" width="10" style="36" customWidth="1"/>
    <col min="17" max="17" width="11" style="36" customWidth="1"/>
    <col min="18" max="16384" width="9.140625" style="36"/>
  </cols>
  <sheetData>
    <row r="1" spans="1:17" ht="15.75" x14ac:dyDescent="0.25">
      <c r="A1" s="154" t="s">
        <v>37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</row>
    <row r="2" spans="1:17" ht="13.9" x14ac:dyDescent="0.25">
      <c r="A2" s="37"/>
    </row>
    <row r="3" spans="1:17" ht="63.75" customHeight="1" x14ac:dyDescent="0.25">
      <c r="A3" s="153" t="s">
        <v>38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</row>
    <row r="5" spans="1:17" ht="32.25" customHeight="1" x14ac:dyDescent="0.25">
      <c r="A5" s="155" t="s">
        <v>0</v>
      </c>
      <c r="B5" s="155" t="s">
        <v>84</v>
      </c>
      <c r="C5" s="155" t="s">
        <v>39</v>
      </c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</row>
    <row r="6" spans="1:17" ht="45" customHeight="1" x14ac:dyDescent="0.25">
      <c r="A6" s="155"/>
      <c r="B6" s="155"/>
      <c r="C6" s="155" t="s">
        <v>40</v>
      </c>
      <c r="D6" s="155"/>
      <c r="E6" s="155"/>
      <c r="F6" s="155" t="s">
        <v>41</v>
      </c>
      <c r="G6" s="155"/>
      <c r="H6" s="155"/>
      <c r="I6" s="155" t="s">
        <v>42</v>
      </c>
      <c r="J6" s="155"/>
      <c r="K6" s="155"/>
      <c r="L6" s="155" t="s">
        <v>43</v>
      </c>
      <c r="M6" s="155"/>
      <c r="N6" s="155"/>
      <c r="O6" s="155" t="s">
        <v>44</v>
      </c>
      <c r="P6" s="155"/>
      <c r="Q6" s="155"/>
    </row>
    <row r="7" spans="1:17" ht="60" x14ac:dyDescent="0.25">
      <c r="A7" s="38"/>
      <c r="B7" s="38"/>
      <c r="C7" s="66">
        <v>2023</v>
      </c>
      <c r="D7" s="66">
        <v>2024</v>
      </c>
      <c r="E7" s="66" t="s">
        <v>25</v>
      </c>
      <c r="F7" s="73">
        <f>C7</f>
        <v>2023</v>
      </c>
      <c r="G7" s="89">
        <f>D7</f>
        <v>2024</v>
      </c>
      <c r="H7" s="66" t="s">
        <v>25</v>
      </c>
      <c r="I7" s="73">
        <f>C7</f>
        <v>2023</v>
      </c>
      <c r="J7" s="89">
        <f>D7</f>
        <v>2024</v>
      </c>
      <c r="K7" s="66" t="s">
        <v>25</v>
      </c>
      <c r="L7" s="73">
        <f>C7</f>
        <v>2023</v>
      </c>
      <c r="M7" s="89">
        <f>D7</f>
        <v>2024</v>
      </c>
      <c r="N7" s="66" t="s">
        <v>25</v>
      </c>
      <c r="O7" s="73">
        <f>C7</f>
        <v>2023</v>
      </c>
      <c r="P7" s="89">
        <f>D7</f>
        <v>2024</v>
      </c>
      <c r="Q7" s="66" t="s">
        <v>25</v>
      </c>
    </row>
    <row r="8" spans="1:17" ht="13.9" x14ac:dyDescent="0.25">
      <c r="A8" s="21">
        <v>1</v>
      </c>
      <c r="B8" s="21">
        <v>2</v>
      </c>
      <c r="C8" s="21">
        <v>3</v>
      </c>
      <c r="D8" s="21">
        <v>4</v>
      </c>
      <c r="E8" s="21">
        <v>5</v>
      </c>
      <c r="F8" s="21">
        <v>6</v>
      </c>
      <c r="G8" s="21">
        <v>7</v>
      </c>
      <c r="H8" s="21">
        <v>8</v>
      </c>
      <c r="I8" s="21">
        <v>9</v>
      </c>
      <c r="J8" s="21">
        <v>10</v>
      </c>
      <c r="K8" s="21">
        <v>11</v>
      </c>
      <c r="L8" s="21">
        <v>12</v>
      </c>
      <c r="M8" s="21">
        <v>13</v>
      </c>
      <c r="N8" s="21">
        <v>14</v>
      </c>
      <c r="O8" s="21">
        <v>15</v>
      </c>
      <c r="P8" s="21">
        <v>16</v>
      </c>
      <c r="Q8" s="21">
        <v>17</v>
      </c>
    </row>
    <row r="9" spans="1:17" ht="45" x14ac:dyDescent="0.25">
      <c r="A9" s="46">
        <v>1</v>
      </c>
      <c r="B9" s="47" t="s">
        <v>191</v>
      </c>
      <c r="C9" s="46">
        <v>0</v>
      </c>
      <c r="D9" s="46">
        <v>0</v>
      </c>
      <c r="E9" s="46">
        <v>0</v>
      </c>
      <c r="F9" s="46">
        <v>0</v>
      </c>
      <c r="G9" s="46">
        <v>0</v>
      </c>
      <c r="H9" s="46">
        <v>0</v>
      </c>
      <c r="I9" s="46">
        <v>0</v>
      </c>
      <c r="J9" s="46">
        <v>0</v>
      </c>
      <c r="K9" s="46">
        <v>0</v>
      </c>
      <c r="L9" s="46">
        <v>0</v>
      </c>
      <c r="M9" s="46">
        <v>0</v>
      </c>
      <c r="N9" s="46">
        <v>0</v>
      </c>
      <c r="O9" s="46">
        <v>0</v>
      </c>
      <c r="P9" s="46">
        <v>0</v>
      </c>
      <c r="Q9" s="46">
        <v>0</v>
      </c>
    </row>
    <row r="10" spans="1:17" s="41" customFormat="1" ht="46.5" customHeight="1" x14ac:dyDescent="0.25">
      <c r="A10" s="39" t="s">
        <v>155</v>
      </c>
      <c r="B10" s="40" t="s">
        <v>85</v>
      </c>
      <c r="C10" s="23">
        <v>0</v>
      </c>
      <c r="D10" s="23">
        <v>0</v>
      </c>
      <c r="E10" s="23"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102">
        <v>0</v>
      </c>
      <c r="O10" s="23">
        <v>0</v>
      </c>
      <c r="P10" s="23">
        <v>0</v>
      </c>
      <c r="Q10" s="23">
        <v>0</v>
      </c>
    </row>
    <row r="11" spans="1:17" ht="46.5" customHeight="1" x14ac:dyDescent="0.25">
      <c r="A11" s="42" t="s">
        <v>156</v>
      </c>
      <c r="B11" s="43" t="s">
        <v>45</v>
      </c>
      <c r="C11" s="23">
        <v>0</v>
      </c>
      <c r="D11" s="23">
        <v>0</v>
      </c>
      <c r="E11" s="23">
        <v>0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102">
        <v>0</v>
      </c>
      <c r="O11" s="23">
        <v>0</v>
      </c>
      <c r="P11" s="23">
        <v>0</v>
      </c>
      <c r="Q11" s="23">
        <v>0</v>
      </c>
    </row>
    <row r="12" spans="1:17" s="41" customFormat="1" ht="32.25" customHeight="1" x14ac:dyDescent="0.25">
      <c r="A12" s="39" t="s">
        <v>157</v>
      </c>
      <c r="B12" s="40" t="s">
        <v>46</v>
      </c>
      <c r="C12" s="23">
        <v>0</v>
      </c>
      <c r="D12" s="23">
        <v>0</v>
      </c>
      <c r="E12" s="23">
        <v>0</v>
      </c>
      <c r="F12" s="23">
        <v>0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</row>
    <row r="13" spans="1:17" s="41" customFormat="1" ht="22.7" customHeight="1" x14ac:dyDescent="0.25">
      <c r="A13" s="39" t="s">
        <v>86</v>
      </c>
      <c r="B13" s="40" t="s">
        <v>47</v>
      </c>
      <c r="C13" s="23">
        <v>0</v>
      </c>
      <c r="D13" s="23">
        <v>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</row>
    <row r="14" spans="1:17" s="41" customFormat="1" ht="57.2" customHeight="1" x14ac:dyDescent="0.25">
      <c r="A14" s="39" t="s">
        <v>87</v>
      </c>
      <c r="B14" s="40" t="s">
        <v>48</v>
      </c>
      <c r="C14" s="23">
        <v>0</v>
      </c>
      <c r="D14" s="23">
        <v>0</v>
      </c>
      <c r="E14" s="23">
        <v>0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</row>
    <row r="15" spans="1:17" s="41" customFormat="1" ht="21.2" customHeight="1" x14ac:dyDescent="0.25">
      <c r="A15" s="39" t="s">
        <v>88</v>
      </c>
      <c r="B15" s="40" t="s">
        <v>49</v>
      </c>
      <c r="C15" s="23">
        <v>0</v>
      </c>
      <c r="D15" s="23">
        <v>0</v>
      </c>
      <c r="E15" s="23">
        <v>0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</row>
    <row r="16" spans="1:17" x14ac:dyDescent="0.25">
      <c r="A16" s="48" t="s">
        <v>158</v>
      </c>
      <c r="B16" s="49" t="s">
        <v>50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  <c r="H16" s="46">
        <v>0</v>
      </c>
      <c r="I16" s="46">
        <v>0</v>
      </c>
      <c r="J16" s="46">
        <v>0</v>
      </c>
      <c r="K16" s="46">
        <v>0</v>
      </c>
      <c r="L16" s="46">
        <v>0</v>
      </c>
      <c r="M16" s="46">
        <v>0</v>
      </c>
      <c r="N16" s="46">
        <v>0</v>
      </c>
      <c r="O16" s="46">
        <v>0</v>
      </c>
      <c r="P16" s="46">
        <v>0</v>
      </c>
      <c r="Q16" s="46">
        <v>0</v>
      </c>
    </row>
    <row r="17" spans="1:17" s="41" customFormat="1" ht="51" customHeight="1" x14ac:dyDescent="0.25">
      <c r="A17" s="39" t="s">
        <v>159</v>
      </c>
      <c r="B17" s="40" t="s">
        <v>51</v>
      </c>
      <c r="C17" s="23">
        <v>0</v>
      </c>
      <c r="D17" s="23">
        <v>0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</row>
    <row r="18" spans="1:17" s="41" customFormat="1" ht="50.25" customHeight="1" x14ac:dyDescent="0.25">
      <c r="A18" s="39" t="s">
        <v>160</v>
      </c>
      <c r="B18" s="40" t="s">
        <v>52</v>
      </c>
      <c r="C18" s="23">
        <v>0</v>
      </c>
      <c r="D18" s="23">
        <v>0</v>
      </c>
      <c r="E18" s="23">
        <v>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</row>
    <row r="19" spans="1:17" s="41" customFormat="1" ht="31.7" customHeight="1" x14ac:dyDescent="0.25">
      <c r="A19" s="44" t="s">
        <v>161</v>
      </c>
      <c r="B19" s="40" t="s">
        <v>53</v>
      </c>
      <c r="C19" s="23">
        <v>0</v>
      </c>
      <c r="D19" s="23"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</row>
    <row r="20" spans="1:17" s="41" customFormat="1" ht="46.5" customHeight="1" x14ac:dyDescent="0.25">
      <c r="A20" s="39" t="s">
        <v>89</v>
      </c>
      <c r="B20" s="40" t="s">
        <v>45</v>
      </c>
      <c r="C20" s="23">
        <v>0</v>
      </c>
      <c r="D20" s="23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</row>
    <row r="21" spans="1:17" s="41" customFormat="1" ht="31.7" customHeight="1" x14ac:dyDescent="0.25">
      <c r="A21" s="39" t="s">
        <v>90</v>
      </c>
      <c r="B21" s="45" t="s">
        <v>46</v>
      </c>
      <c r="C21" s="23">
        <v>0</v>
      </c>
      <c r="D21" s="23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</row>
    <row r="22" spans="1:17" s="41" customFormat="1" ht="18.75" customHeight="1" x14ac:dyDescent="0.25">
      <c r="A22" s="39" t="s">
        <v>91</v>
      </c>
      <c r="B22" s="40" t="s">
        <v>47</v>
      </c>
      <c r="C22" s="23">
        <v>0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</row>
    <row r="23" spans="1:17" s="41" customFormat="1" ht="65.25" customHeight="1" x14ac:dyDescent="0.25">
      <c r="A23" s="39" t="s">
        <v>92</v>
      </c>
      <c r="B23" s="40" t="s">
        <v>54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</row>
    <row r="24" spans="1:17" s="41" customFormat="1" ht="18.75" customHeight="1" x14ac:dyDescent="0.25">
      <c r="A24" s="39" t="s">
        <v>93</v>
      </c>
      <c r="B24" s="40" t="s">
        <v>49</v>
      </c>
      <c r="C24" s="23">
        <v>0</v>
      </c>
      <c r="D24" s="23">
        <v>0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</row>
    <row r="25" spans="1:17" ht="18.75" customHeight="1" x14ac:dyDescent="0.25">
      <c r="A25" s="46">
        <v>3</v>
      </c>
      <c r="B25" s="47" t="s">
        <v>55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  <c r="H25" s="46">
        <v>0</v>
      </c>
      <c r="I25" s="46">
        <v>0</v>
      </c>
      <c r="J25" s="46">
        <v>0</v>
      </c>
      <c r="K25" s="46">
        <v>0</v>
      </c>
      <c r="L25" s="46">
        <v>0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</row>
    <row r="26" spans="1:17" ht="35.450000000000003" customHeight="1" x14ac:dyDescent="0.25">
      <c r="A26" s="42" t="s">
        <v>94</v>
      </c>
      <c r="B26" s="43" t="s">
        <v>17</v>
      </c>
      <c r="C26" s="23">
        <v>0</v>
      </c>
      <c r="D26" s="23">
        <v>0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</row>
    <row r="27" spans="1:17" s="41" customFormat="1" ht="62.45" customHeight="1" x14ac:dyDescent="0.25">
      <c r="A27" s="39" t="s">
        <v>95</v>
      </c>
      <c r="B27" s="40" t="s">
        <v>56</v>
      </c>
      <c r="C27" s="23">
        <v>0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</row>
    <row r="28" spans="1:17" s="41" customFormat="1" ht="47.25" customHeight="1" x14ac:dyDescent="0.25">
      <c r="A28" s="39" t="s">
        <v>96</v>
      </c>
      <c r="B28" s="40" t="s">
        <v>57</v>
      </c>
      <c r="C28" s="23">
        <v>0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</row>
    <row r="29" spans="1:17" s="41" customFormat="1" x14ac:dyDescent="0.25">
      <c r="A29" s="39" t="s">
        <v>97</v>
      </c>
      <c r="B29" s="40" t="s">
        <v>49</v>
      </c>
      <c r="C29" s="23">
        <v>0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</row>
  </sheetData>
  <mergeCells count="10">
    <mergeCell ref="A3:Q3"/>
    <mergeCell ref="A1:Q1"/>
    <mergeCell ref="A5:A6"/>
    <mergeCell ref="B5:B6"/>
    <mergeCell ref="C5:Q5"/>
    <mergeCell ref="C6:E6"/>
    <mergeCell ref="F6:H6"/>
    <mergeCell ref="I6:K6"/>
    <mergeCell ref="L6:N6"/>
    <mergeCell ref="O6:Q6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2:K17"/>
  <sheetViews>
    <sheetView view="pageBreakPreview" topLeftCell="C1" zoomScaleNormal="100" zoomScaleSheetLayoutView="100" workbookViewId="0">
      <selection activeCell="E10" sqref="E10"/>
    </sheetView>
  </sheetViews>
  <sheetFormatPr defaultColWidth="9.140625" defaultRowHeight="15" x14ac:dyDescent="0.25"/>
  <cols>
    <col min="1" max="1" width="9.140625" style="2"/>
    <col min="2" max="2" width="27.42578125" style="2" customWidth="1"/>
    <col min="3" max="3" width="19" style="2" customWidth="1"/>
    <col min="4" max="4" width="29.7109375" style="2" customWidth="1"/>
    <col min="5" max="5" width="39.7109375" style="2" customWidth="1"/>
    <col min="6" max="6" width="11.5703125" style="2" customWidth="1"/>
    <col min="7" max="7" width="36.85546875" style="2" customWidth="1"/>
    <col min="8" max="10" width="9.140625" style="2"/>
    <col min="11" max="11" width="13.140625" style="2" customWidth="1"/>
    <col min="12" max="16384" width="9.140625" style="2"/>
  </cols>
  <sheetData>
    <row r="2" spans="1:11" s="69" customFormat="1" ht="15.75" x14ac:dyDescent="0.25">
      <c r="A2" s="143" t="s">
        <v>200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</row>
    <row r="3" spans="1:11" ht="13.9" x14ac:dyDescent="0.25">
      <c r="A3" s="20"/>
    </row>
    <row r="4" spans="1:11" ht="180" x14ac:dyDescent="0.25">
      <c r="A4" s="3" t="s">
        <v>0</v>
      </c>
      <c r="B4" s="3" t="s">
        <v>58</v>
      </c>
      <c r="C4" s="3" t="s">
        <v>59</v>
      </c>
      <c r="D4" s="3" t="s">
        <v>60</v>
      </c>
      <c r="E4" s="3" t="s">
        <v>61</v>
      </c>
      <c r="F4" s="3" t="s">
        <v>62</v>
      </c>
      <c r="G4" s="3" t="s">
        <v>63</v>
      </c>
      <c r="H4" s="3" t="s">
        <v>64</v>
      </c>
      <c r="I4" s="3" t="s">
        <v>65</v>
      </c>
      <c r="J4" s="3" t="s">
        <v>66</v>
      </c>
      <c r="K4" s="3" t="s">
        <v>67</v>
      </c>
    </row>
    <row r="5" spans="1:11" ht="13.9" x14ac:dyDescent="0.25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</row>
    <row r="6" spans="1:11" ht="99.75" customHeight="1" thickBot="1" x14ac:dyDescent="0.3">
      <c r="A6" s="75">
        <v>1</v>
      </c>
      <c r="B6" s="75" t="s">
        <v>213</v>
      </c>
      <c r="C6" s="75" t="s">
        <v>212</v>
      </c>
      <c r="D6" s="75" t="s">
        <v>269</v>
      </c>
      <c r="E6" s="77" t="s">
        <v>214</v>
      </c>
      <c r="F6" s="77" t="s">
        <v>215</v>
      </c>
      <c r="G6" s="77" t="s">
        <v>216</v>
      </c>
      <c r="H6" s="75">
        <v>0</v>
      </c>
      <c r="I6" s="75">
        <v>0</v>
      </c>
      <c r="J6" s="75">
        <v>0</v>
      </c>
      <c r="K6" s="75" t="s">
        <v>217</v>
      </c>
    </row>
    <row r="7" spans="1:11" ht="13.9" x14ac:dyDescent="0.25">
      <c r="F7" s="27"/>
    </row>
    <row r="8" spans="1:11" ht="13.9" x14ac:dyDescent="0.25">
      <c r="F8" s="27"/>
    </row>
    <row r="9" spans="1:11" ht="13.9" x14ac:dyDescent="0.25">
      <c r="F9" s="27"/>
    </row>
    <row r="10" spans="1:11" ht="13.9" x14ac:dyDescent="0.25">
      <c r="F10" s="27"/>
    </row>
    <row r="11" spans="1:11" ht="13.9" x14ac:dyDescent="0.25">
      <c r="F11" s="27"/>
    </row>
    <row r="12" spans="1:11" ht="13.9" x14ac:dyDescent="0.25">
      <c r="F12" s="27"/>
    </row>
    <row r="13" spans="1:11" ht="13.9" x14ac:dyDescent="0.25">
      <c r="F13" s="27"/>
    </row>
    <row r="14" spans="1:11" ht="13.9" x14ac:dyDescent="0.25">
      <c r="F14" s="27"/>
    </row>
    <row r="15" spans="1:11" ht="13.9" x14ac:dyDescent="0.25">
      <c r="F15" s="27"/>
    </row>
    <row r="16" spans="1:11" ht="13.9" x14ac:dyDescent="0.25">
      <c r="F16" s="27"/>
    </row>
    <row r="17" spans="6:6" ht="13.9" x14ac:dyDescent="0.25">
      <c r="F17" s="27"/>
    </row>
  </sheetData>
  <mergeCells count="1">
    <mergeCell ref="A2:K2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61" fitToHeight="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E11"/>
  <sheetViews>
    <sheetView view="pageBreakPreview" zoomScale="85" zoomScaleNormal="100" zoomScaleSheetLayoutView="85" workbookViewId="0">
      <selection activeCell="G9" sqref="G9"/>
    </sheetView>
  </sheetViews>
  <sheetFormatPr defaultColWidth="9.140625" defaultRowHeight="15" x14ac:dyDescent="0.25"/>
  <cols>
    <col min="1" max="1" width="4.140625" style="2" bestFit="1" customWidth="1"/>
    <col min="2" max="4" width="21.28515625" style="2" customWidth="1"/>
    <col min="5" max="5" width="15.28515625" style="2" customWidth="1"/>
    <col min="6" max="16384" width="9.140625" style="2"/>
  </cols>
  <sheetData>
    <row r="1" spans="1:5" ht="35.450000000000003" customHeight="1" x14ac:dyDescent="0.25">
      <c r="A1" s="157" t="s">
        <v>201</v>
      </c>
      <c r="B1" s="157"/>
      <c r="C1" s="157"/>
      <c r="D1" s="157"/>
      <c r="E1" s="10"/>
    </row>
    <row r="3" spans="1:5" x14ac:dyDescent="0.25">
      <c r="A3" s="3" t="s">
        <v>0</v>
      </c>
      <c r="B3" s="3" t="s">
        <v>68</v>
      </c>
      <c r="C3" s="3" t="s">
        <v>69</v>
      </c>
      <c r="D3" s="9"/>
    </row>
    <row r="4" spans="1:5" ht="75" x14ac:dyDescent="0.25">
      <c r="A4" s="135">
        <v>1</v>
      </c>
      <c r="B4" s="9" t="s">
        <v>70</v>
      </c>
      <c r="C4" s="156" t="s">
        <v>186</v>
      </c>
      <c r="D4" s="156" t="s">
        <v>218</v>
      </c>
    </row>
    <row r="5" spans="1:5" ht="45" x14ac:dyDescent="0.25">
      <c r="A5" s="135"/>
      <c r="B5" s="5" t="s">
        <v>71</v>
      </c>
      <c r="C5" s="156"/>
      <c r="D5" s="156"/>
    </row>
    <row r="6" spans="1:5" ht="45" x14ac:dyDescent="0.25">
      <c r="A6" s="135"/>
      <c r="B6" s="5" t="s">
        <v>72</v>
      </c>
      <c r="C6" s="156"/>
      <c r="D6" s="156"/>
    </row>
    <row r="7" spans="1:5" ht="75" x14ac:dyDescent="0.25">
      <c r="A7" s="3">
        <v>2</v>
      </c>
      <c r="B7" s="9" t="s">
        <v>73</v>
      </c>
      <c r="C7" s="3" t="s">
        <v>74</v>
      </c>
      <c r="D7" s="9">
        <v>0</v>
      </c>
    </row>
    <row r="8" spans="1:5" ht="90" x14ac:dyDescent="0.25">
      <c r="A8" s="26" t="s">
        <v>159</v>
      </c>
      <c r="B8" s="9" t="s">
        <v>75</v>
      </c>
      <c r="C8" s="3" t="s">
        <v>74</v>
      </c>
      <c r="D8" s="9">
        <v>0</v>
      </c>
    </row>
    <row r="9" spans="1:5" ht="120" x14ac:dyDescent="0.25">
      <c r="A9" s="26" t="s">
        <v>160</v>
      </c>
      <c r="B9" s="9" t="s">
        <v>76</v>
      </c>
      <c r="C9" s="3" t="s">
        <v>74</v>
      </c>
      <c r="D9" s="9">
        <v>0</v>
      </c>
    </row>
    <row r="10" spans="1:5" ht="105" x14ac:dyDescent="0.25">
      <c r="A10" s="3">
        <v>3</v>
      </c>
      <c r="B10" s="9" t="s">
        <v>77</v>
      </c>
      <c r="C10" s="3" t="s">
        <v>192</v>
      </c>
      <c r="D10" s="9">
        <v>0</v>
      </c>
    </row>
    <row r="11" spans="1:5" ht="105" x14ac:dyDescent="0.25">
      <c r="A11" s="3">
        <v>4</v>
      </c>
      <c r="B11" s="9" t="s">
        <v>78</v>
      </c>
      <c r="C11" s="3" t="s">
        <v>192</v>
      </c>
      <c r="D11" s="9">
        <v>0</v>
      </c>
    </row>
  </sheetData>
  <mergeCells count="4">
    <mergeCell ref="A4:A6"/>
    <mergeCell ref="C4:C6"/>
    <mergeCell ref="D4:D6"/>
    <mergeCell ref="A1:D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fitToHeight="3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3"/>
  <sheetViews>
    <sheetView view="pageBreakPreview" zoomScaleNormal="100" zoomScaleSheetLayoutView="100" workbookViewId="0">
      <selection activeCell="A4" sqref="A4"/>
    </sheetView>
  </sheetViews>
  <sheetFormatPr defaultColWidth="9.140625" defaultRowHeight="15" x14ac:dyDescent="0.25"/>
  <cols>
    <col min="1" max="1" width="169.42578125" style="2" customWidth="1"/>
    <col min="2" max="16384" width="9.140625" style="2"/>
  </cols>
  <sheetData>
    <row r="1" spans="1:1" ht="33" customHeight="1" x14ac:dyDescent="0.25">
      <c r="A1" s="70" t="s">
        <v>202</v>
      </c>
    </row>
    <row r="3" spans="1:1" x14ac:dyDescent="0.25">
      <c r="A3" s="24" t="s">
        <v>267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A3"/>
  <sheetViews>
    <sheetView view="pageBreakPreview" zoomScaleNormal="100" zoomScaleSheetLayoutView="100" workbookViewId="0">
      <selection activeCell="A14" sqref="A14"/>
    </sheetView>
  </sheetViews>
  <sheetFormatPr defaultColWidth="9.140625" defaultRowHeight="15" x14ac:dyDescent="0.25"/>
  <cols>
    <col min="1" max="1" width="184.5703125" style="2" customWidth="1"/>
    <col min="2" max="2" width="9.140625" style="2"/>
    <col min="3" max="3" width="20.5703125" style="2" customWidth="1"/>
    <col min="4" max="16384" width="9.140625" style="2"/>
  </cols>
  <sheetData>
    <row r="1" spans="1:1" ht="15.75" x14ac:dyDescent="0.25">
      <c r="A1" s="69" t="s">
        <v>203</v>
      </c>
    </row>
    <row r="3" spans="1:1" x14ac:dyDescent="0.25">
      <c r="A3" s="2" t="s">
        <v>219</v>
      </c>
    </row>
  </sheetData>
  <phoneticPr fontId="1" type="noConversion"/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U3"/>
  <sheetViews>
    <sheetView view="pageBreakPreview" zoomScaleNormal="100" zoomScaleSheetLayoutView="100" workbookViewId="0">
      <selection activeCell="M13" sqref="M13"/>
    </sheetView>
  </sheetViews>
  <sheetFormatPr defaultColWidth="9.140625" defaultRowHeight="15" x14ac:dyDescent="0.25"/>
  <cols>
    <col min="1" max="16384" width="9.140625" style="2"/>
  </cols>
  <sheetData>
    <row r="1" spans="1:21" ht="198" customHeight="1" x14ac:dyDescent="0.25">
      <c r="A1" s="158" t="s">
        <v>204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</row>
    <row r="3" spans="1:21" ht="19.5" customHeight="1" x14ac:dyDescent="0.25">
      <c r="A3" s="158" t="s">
        <v>235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</row>
  </sheetData>
  <mergeCells count="2">
    <mergeCell ref="A3:U3"/>
    <mergeCell ref="A1:U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3"/>
  <sheetViews>
    <sheetView view="pageBreakPreview" zoomScaleNormal="100" zoomScaleSheetLayoutView="100" workbookViewId="0">
      <selection activeCell="A24" sqref="A24"/>
    </sheetView>
  </sheetViews>
  <sheetFormatPr defaultColWidth="9.140625" defaultRowHeight="15" x14ac:dyDescent="0.25"/>
  <cols>
    <col min="1" max="1" width="183" style="2" customWidth="1"/>
    <col min="2" max="16384" width="9.140625" style="2"/>
  </cols>
  <sheetData>
    <row r="1" spans="1:1" ht="31.7" customHeight="1" x14ac:dyDescent="0.25">
      <c r="A1" s="72" t="s">
        <v>205</v>
      </c>
    </row>
    <row r="3" spans="1:1" x14ac:dyDescent="0.25">
      <c r="A3" s="2" t="s">
        <v>236</v>
      </c>
    </row>
  </sheetData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A2"/>
  <sheetViews>
    <sheetView view="pageBreakPreview" zoomScaleNormal="100" zoomScaleSheetLayoutView="100" workbookViewId="0">
      <selection activeCell="A23" sqref="A23"/>
    </sheetView>
  </sheetViews>
  <sheetFormatPr defaultColWidth="9.140625" defaultRowHeight="15" x14ac:dyDescent="0.25"/>
  <cols>
    <col min="1" max="1" width="195.85546875" style="2" customWidth="1"/>
    <col min="2" max="16384" width="9.140625" style="2"/>
  </cols>
  <sheetData>
    <row r="1" spans="1:1" ht="15.75" x14ac:dyDescent="0.25">
      <c r="A1" s="69" t="s">
        <v>101</v>
      </c>
    </row>
    <row r="2" spans="1:1" x14ac:dyDescent="0.25">
      <c r="A2" s="2" t="s">
        <v>220</v>
      </c>
    </row>
  </sheetData>
  <phoneticPr fontId="1" type="noConversion"/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E5"/>
  <sheetViews>
    <sheetView zoomScaleNormal="100" zoomScaleSheetLayoutView="100" workbookViewId="0">
      <selection activeCell="D13" sqref="D13"/>
    </sheetView>
  </sheetViews>
  <sheetFormatPr defaultColWidth="9.140625" defaultRowHeight="15" x14ac:dyDescent="0.25"/>
  <cols>
    <col min="1" max="1" width="6.85546875" style="2" customWidth="1"/>
    <col min="2" max="5" width="20.7109375" style="2" customWidth="1"/>
    <col min="6" max="16384" width="9.140625" style="2"/>
  </cols>
  <sheetData>
    <row r="1" spans="1:5" ht="36.75" customHeight="1" x14ac:dyDescent="0.25">
      <c r="A1" s="133" t="s">
        <v>273</v>
      </c>
      <c r="B1" s="134"/>
      <c r="C1" s="134"/>
      <c r="D1" s="134"/>
      <c r="E1" s="134"/>
    </row>
    <row r="3" spans="1:5" s="35" customFormat="1" ht="45.75" customHeight="1" x14ac:dyDescent="0.25">
      <c r="A3" s="1"/>
      <c r="B3" s="1"/>
      <c r="C3" s="1" t="s">
        <v>190</v>
      </c>
      <c r="D3" s="1" t="s">
        <v>151</v>
      </c>
      <c r="E3" s="1" t="s">
        <v>152</v>
      </c>
    </row>
    <row r="4" spans="1:5" ht="13.9" x14ac:dyDescent="0.25">
      <c r="A4" s="74"/>
      <c r="B4" s="74"/>
      <c r="C4" s="85">
        <v>60</v>
      </c>
      <c r="D4" s="85">
        <v>59</v>
      </c>
      <c r="E4" s="85">
        <v>1</v>
      </c>
    </row>
    <row r="5" spans="1:5" x14ac:dyDescent="0.25">
      <c r="C5" s="24"/>
      <c r="D5" s="24"/>
      <c r="E5" s="24"/>
    </row>
  </sheetData>
  <mergeCells count="1">
    <mergeCell ref="A1:E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97" fitToHeight="15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AE7"/>
  <sheetViews>
    <sheetView tabSelected="1" zoomScale="70" zoomScaleNormal="70" zoomScaleSheetLayoutView="85" workbookViewId="0">
      <selection activeCell="Q31" sqref="Q31"/>
    </sheetView>
  </sheetViews>
  <sheetFormatPr defaultColWidth="9.140625" defaultRowHeight="15" x14ac:dyDescent="0.25"/>
  <cols>
    <col min="1" max="2" width="9.140625" style="2"/>
    <col min="3" max="3" width="11" style="2" customWidth="1"/>
    <col min="4" max="29" width="9.140625" style="2"/>
    <col min="30" max="30" width="31.85546875" style="2" customWidth="1"/>
    <col min="31" max="31" width="26.5703125" style="2" customWidth="1"/>
    <col min="32" max="16384" width="9.140625" style="2"/>
  </cols>
  <sheetData>
    <row r="1" spans="1:31" ht="15.75" x14ac:dyDescent="0.25">
      <c r="A1" s="69" t="s">
        <v>130</v>
      </c>
    </row>
    <row r="3" spans="1:31" ht="45" customHeight="1" x14ac:dyDescent="0.25">
      <c r="A3" s="135" t="s">
        <v>0</v>
      </c>
      <c r="B3" s="135" t="s">
        <v>102</v>
      </c>
      <c r="C3" s="135" t="s">
        <v>103</v>
      </c>
      <c r="D3" s="135" t="s">
        <v>104</v>
      </c>
      <c r="E3" s="135" t="s">
        <v>105</v>
      </c>
      <c r="F3" s="135"/>
      <c r="G3" s="135"/>
      <c r="H3" s="135"/>
      <c r="I3" s="135"/>
      <c r="J3" s="135" t="s">
        <v>106</v>
      </c>
      <c r="K3" s="135"/>
      <c r="L3" s="135"/>
      <c r="M3" s="135"/>
      <c r="N3" s="135"/>
      <c r="O3" s="135"/>
      <c r="P3" s="135" t="s">
        <v>107</v>
      </c>
      <c r="Q3" s="135"/>
      <c r="R3" s="135"/>
      <c r="S3" s="135"/>
      <c r="T3" s="135"/>
      <c r="U3" s="135"/>
      <c r="V3" s="135"/>
      <c r="W3" s="135" t="s">
        <v>108</v>
      </c>
      <c r="X3" s="135"/>
      <c r="Y3" s="135"/>
      <c r="Z3" s="135"/>
      <c r="AA3" s="135" t="s">
        <v>109</v>
      </c>
      <c r="AB3" s="135"/>
      <c r="AC3" s="135"/>
      <c r="AD3" s="135" t="s">
        <v>110</v>
      </c>
      <c r="AE3" s="135"/>
    </row>
    <row r="4" spans="1:31" ht="150" x14ac:dyDescent="0.25">
      <c r="A4" s="135"/>
      <c r="B4" s="135"/>
      <c r="C4" s="135"/>
      <c r="D4" s="135"/>
      <c r="E4" s="3" t="s">
        <v>111</v>
      </c>
      <c r="F4" s="3" t="s">
        <v>112</v>
      </c>
      <c r="G4" s="3" t="s">
        <v>113</v>
      </c>
      <c r="H4" s="3" t="s">
        <v>114</v>
      </c>
      <c r="I4" s="3" t="s">
        <v>44</v>
      </c>
      <c r="J4" s="3" t="s">
        <v>115</v>
      </c>
      <c r="K4" s="3" t="s">
        <v>116</v>
      </c>
      <c r="L4" s="3" t="s">
        <v>117</v>
      </c>
      <c r="M4" s="3" t="s">
        <v>118</v>
      </c>
      <c r="N4" s="3" t="s">
        <v>119</v>
      </c>
      <c r="O4" s="3" t="s">
        <v>44</v>
      </c>
      <c r="P4" s="3" t="s">
        <v>120</v>
      </c>
      <c r="Q4" s="3" t="s">
        <v>121</v>
      </c>
      <c r="R4" s="3" t="s">
        <v>116</v>
      </c>
      <c r="S4" s="3" t="s">
        <v>117</v>
      </c>
      <c r="T4" s="3" t="s">
        <v>118</v>
      </c>
      <c r="U4" s="3" t="s">
        <v>119</v>
      </c>
      <c r="V4" s="3" t="s">
        <v>44</v>
      </c>
      <c r="W4" s="3" t="s">
        <v>122</v>
      </c>
      <c r="X4" s="3" t="s">
        <v>123</v>
      </c>
      <c r="Y4" s="3" t="s">
        <v>124</v>
      </c>
      <c r="Z4" s="3" t="s">
        <v>44</v>
      </c>
      <c r="AA4" s="3" t="s">
        <v>125</v>
      </c>
      <c r="AB4" s="3" t="s">
        <v>126</v>
      </c>
      <c r="AC4" s="3" t="s">
        <v>127</v>
      </c>
      <c r="AD4" s="3" t="s">
        <v>128</v>
      </c>
      <c r="AE4" s="3" t="s">
        <v>129</v>
      </c>
    </row>
    <row r="5" spans="1:31" ht="13.9" x14ac:dyDescent="0.25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  <c r="L5" s="3">
        <v>12</v>
      </c>
      <c r="M5" s="3">
        <v>13</v>
      </c>
      <c r="N5" s="3">
        <v>14</v>
      </c>
      <c r="O5" s="3">
        <v>15</v>
      </c>
      <c r="P5" s="3">
        <v>16</v>
      </c>
      <c r="Q5" s="3">
        <v>17</v>
      </c>
      <c r="R5" s="3">
        <v>18</v>
      </c>
      <c r="S5" s="3">
        <v>19</v>
      </c>
      <c r="T5" s="3">
        <v>20</v>
      </c>
      <c r="U5" s="3">
        <v>21</v>
      </c>
      <c r="V5" s="3">
        <v>22</v>
      </c>
      <c r="W5" s="3">
        <v>23</v>
      </c>
      <c r="X5" s="3">
        <v>24</v>
      </c>
      <c r="Y5" s="3">
        <v>25</v>
      </c>
      <c r="Z5" s="3">
        <v>26</v>
      </c>
      <c r="AA5" s="3">
        <v>27</v>
      </c>
      <c r="AB5" s="3">
        <v>28</v>
      </c>
      <c r="AC5" s="3">
        <v>29</v>
      </c>
      <c r="AD5" s="3">
        <v>30</v>
      </c>
      <c r="AE5" s="3">
        <v>31</v>
      </c>
    </row>
    <row r="6" spans="1:31" ht="13.9" x14ac:dyDescent="0.25">
      <c r="A6" s="90" t="s">
        <v>267</v>
      </c>
      <c r="B6" s="96" t="s">
        <v>267</v>
      </c>
      <c r="C6" s="91" t="s">
        <v>267</v>
      </c>
      <c r="D6" s="94" t="s">
        <v>267</v>
      </c>
      <c r="E6" s="94" t="s">
        <v>267</v>
      </c>
      <c r="F6" s="94" t="s">
        <v>267</v>
      </c>
      <c r="G6" s="94" t="s">
        <v>267</v>
      </c>
      <c r="H6" s="94" t="s">
        <v>267</v>
      </c>
      <c r="I6" s="94" t="s">
        <v>267</v>
      </c>
      <c r="J6" s="94" t="s">
        <v>267</v>
      </c>
      <c r="K6" s="94" t="s">
        <v>267</v>
      </c>
      <c r="L6" s="94" t="s">
        <v>267</v>
      </c>
      <c r="M6" s="94" t="s">
        <v>267</v>
      </c>
      <c r="N6" s="94" t="s">
        <v>267</v>
      </c>
      <c r="O6" s="94" t="s">
        <v>267</v>
      </c>
      <c r="P6" s="94" t="s">
        <v>267</v>
      </c>
      <c r="Q6" s="94" t="s">
        <v>267</v>
      </c>
      <c r="R6" s="94" t="s">
        <v>267</v>
      </c>
      <c r="S6" s="94" t="s">
        <v>267</v>
      </c>
      <c r="T6" s="94" t="s">
        <v>267</v>
      </c>
      <c r="U6" s="94" t="s">
        <v>267</v>
      </c>
      <c r="V6" s="94" t="s">
        <v>267</v>
      </c>
      <c r="W6" s="94" t="s">
        <v>267</v>
      </c>
      <c r="X6" s="94" t="s">
        <v>267</v>
      </c>
      <c r="Y6" s="94" t="s">
        <v>267</v>
      </c>
      <c r="Z6" s="94" t="s">
        <v>267</v>
      </c>
      <c r="AA6" s="94" t="s">
        <v>267</v>
      </c>
      <c r="AB6" s="94" t="s">
        <v>267</v>
      </c>
      <c r="AC6" s="94" t="s">
        <v>267</v>
      </c>
      <c r="AD6" s="95" t="s">
        <v>267</v>
      </c>
      <c r="AE6" s="95" t="s">
        <v>267</v>
      </c>
    </row>
    <row r="7" spans="1:31" ht="13.9" x14ac:dyDescent="0.25">
      <c r="AD7" s="7"/>
    </row>
  </sheetData>
  <mergeCells count="10">
    <mergeCell ref="A3:A4"/>
    <mergeCell ref="B3:B4"/>
    <mergeCell ref="C3:C4"/>
    <mergeCell ref="D3:D4"/>
    <mergeCell ref="AD3:AE3"/>
    <mergeCell ref="E3:I3"/>
    <mergeCell ref="J3:O3"/>
    <mergeCell ref="P3:V3"/>
    <mergeCell ref="W3:Z3"/>
    <mergeCell ref="AA3:AC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2:E13"/>
  <sheetViews>
    <sheetView zoomScale="115" zoomScaleNormal="115" zoomScaleSheetLayoutView="115" workbookViewId="0">
      <selection activeCell="H10" sqref="H10"/>
    </sheetView>
  </sheetViews>
  <sheetFormatPr defaultColWidth="9.140625" defaultRowHeight="15" x14ac:dyDescent="0.25"/>
  <cols>
    <col min="1" max="1" width="6.7109375" style="2" customWidth="1"/>
    <col min="2" max="2" width="37.42578125" style="2" customWidth="1"/>
    <col min="3" max="4" width="12.7109375" style="2" customWidth="1"/>
    <col min="5" max="5" width="17.28515625" style="2" customWidth="1"/>
    <col min="6" max="16384" width="9.140625" style="2"/>
  </cols>
  <sheetData>
    <row r="2" spans="1:5" ht="15" customHeight="1" x14ac:dyDescent="0.25">
      <c r="A2" s="136" t="s">
        <v>174</v>
      </c>
      <c r="B2" s="136"/>
      <c r="C2" s="136"/>
      <c r="D2" s="136"/>
      <c r="E2" s="136"/>
    </row>
    <row r="3" spans="1:5" ht="13.9" x14ac:dyDescent="0.25">
      <c r="A3" s="7"/>
    </row>
    <row r="4" spans="1:5" x14ac:dyDescent="0.25">
      <c r="A4" s="135" t="s">
        <v>0</v>
      </c>
      <c r="B4" s="135" t="s">
        <v>171</v>
      </c>
      <c r="C4" s="135" t="s">
        <v>2</v>
      </c>
      <c r="D4" s="135"/>
      <c r="E4" s="135"/>
    </row>
    <row r="5" spans="1:5" ht="45" x14ac:dyDescent="0.25">
      <c r="A5" s="135"/>
      <c r="B5" s="135"/>
      <c r="C5" s="68">
        <v>2023</v>
      </c>
      <c r="D5" s="68">
        <v>2024</v>
      </c>
      <c r="E5" s="3" t="s">
        <v>180</v>
      </c>
    </row>
    <row r="6" spans="1:5" ht="13.9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</row>
    <row r="7" spans="1:5" ht="20.100000000000001" customHeight="1" x14ac:dyDescent="0.25">
      <c r="A7" s="8">
        <v>1</v>
      </c>
      <c r="B7" s="5" t="s">
        <v>172</v>
      </c>
      <c r="C7" s="80">
        <v>0</v>
      </c>
      <c r="D7" s="80">
        <v>0</v>
      </c>
      <c r="E7" s="76">
        <v>0</v>
      </c>
    </row>
    <row r="8" spans="1:5" ht="20.100000000000001" customHeight="1" x14ac:dyDescent="0.25">
      <c r="A8" s="8">
        <v>2</v>
      </c>
      <c r="B8" s="9" t="s">
        <v>173</v>
      </c>
      <c r="C8" s="80">
        <v>5</v>
      </c>
      <c r="D8" s="80">
        <v>5</v>
      </c>
      <c r="E8" s="76">
        <f t="shared" ref="E8:E13" si="0">(D8-C8)/C8*100</f>
        <v>0</v>
      </c>
    </row>
    <row r="9" spans="1:5" ht="20.100000000000001" customHeight="1" x14ac:dyDescent="0.25">
      <c r="A9" s="8">
        <v>3</v>
      </c>
      <c r="B9" s="9" t="s">
        <v>175</v>
      </c>
      <c r="C9" s="81">
        <v>17.77</v>
      </c>
      <c r="D9" s="81">
        <v>17.77</v>
      </c>
      <c r="E9" s="76">
        <f t="shared" si="0"/>
        <v>0</v>
      </c>
    </row>
    <row r="10" spans="1:5" ht="20.100000000000001" customHeight="1" x14ac:dyDescent="0.25">
      <c r="A10" s="8">
        <v>4</v>
      </c>
      <c r="B10" s="9" t="s">
        <v>176</v>
      </c>
      <c r="C10" s="81">
        <v>16.96</v>
      </c>
      <c r="D10" s="81">
        <v>16.96</v>
      </c>
      <c r="E10" s="76">
        <f t="shared" si="0"/>
        <v>0</v>
      </c>
    </row>
    <row r="11" spans="1:5" ht="20.100000000000001" customHeight="1" x14ac:dyDescent="0.25">
      <c r="A11" s="8">
        <v>5</v>
      </c>
      <c r="B11" s="9" t="s">
        <v>177</v>
      </c>
      <c r="C11" s="81">
        <v>10.5</v>
      </c>
      <c r="D11" s="81">
        <v>10.5</v>
      </c>
      <c r="E11" s="76">
        <f t="shared" si="0"/>
        <v>0</v>
      </c>
    </row>
    <row r="12" spans="1:5" ht="20.100000000000001" customHeight="1" x14ac:dyDescent="0.25">
      <c r="A12" s="8">
        <v>6</v>
      </c>
      <c r="B12" s="9" t="s">
        <v>178</v>
      </c>
      <c r="C12" s="81">
        <v>1.88</v>
      </c>
      <c r="D12" s="81">
        <v>1.88</v>
      </c>
      <c r="E12" s="76">
        <f t="shared" si="0"/>
        <v>0</v>
      </c>
    </row>
    <row r="13" spans="1:5" ht="20.100000000000001" customHeight="1" x14ac:dyDescent="0.25">
      <c r="A13" s="8">
        <v>7</v>
      </c>
      <c r="B13" s="5" t="s">
        <v>179</v>
      </c>
      <c r="C13" s="81">
        <v>3.7</v>
      </c>
      <c r="D13" s="81">
        <v>3.7</v>
      </c>
      <c r="E13" s="76">
        <f t="shared" si="0"/>
        <v>0</v>
      </c>
    </row>
  </sheetData>
  <mergeCells count="4">
    <mergeCell ref="A4:A5"/>
    <mergeCell ref="B4:B5"/>
    <mergeCell ref="C4:E4"/>
    <mergeCell ref="A2:E2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2:E16"/>
  <sheetViews>
    <sheetView zoomScaleNormal="100" zoomScaleSheetLayoutView="115" workbookViewId="0">
      <selection activeCell="C25" sqref="C25"/>
    </sheetView>
  </sheetViews>
  <sheetFormatPr defaultColWidth="9.140625" defaultRowHeight="15" x14ac:dyDescent="0.25"/>
  <cols>
    <col min="1" max="1" width="24.42578125" style="2" customWidth="1"/>
    <col min="2" max="5" width="16.7109375" style="2" customWidth="1"/>
    <col min="6" max="16384" width="9.140625" style="2"/>
  </cols>
  <sheetData>
    <row r="2" spans="1:5" ht="37.5" customHeight="1" x14ac:dyDescent="0.25">
      <c r="A2" s="133" t="s">
        <v>181</v>
      </c>
      <c r="B2" s="134"/>
      <c r="C2" s="134"/>
      <c r="D2" s="134"/>
      <c r="E2" s="134"/>
    </row>
    <row r="4" spans="1:5" ht="13.9" x14ac:dyDescent="0.25">
      <c r="B4" s="67"/>
      <c r="C4" s="67"/>
      <c r="D4" s="67"/>
      <c r="E4" s="67"/>
    </row>
    <row r="5" spans="1:5" x14ac:dyDescent="0.25">
      <c r="A5" s="138"/>
      <c r="B5" s="137">
        <v>2023</v>
      </c>
      <c r="C5" s="137"/>
      <c r="D5" s="137">
        <v>2024</v>
      </c>
      <c r="E5" s="137"/>
    </row>
    <row r="6" spans="1:5" x14ac:dyDescent="0.25">
      <c r="A6" s="138"/>
      <c r="B6" s="139" t="s">
        <v>98</v>
      </c>
      <c r="C6" s="139"/>
      <c r="D6" s="139" t="s">
        <v>98</v>
      </c>
      <c r="E6" s="139"/>
    </row>
    <row r="7" spans="1:5" x14ac:dyDescent="0.25">
      <c r="A7" s="138"/>
      <c r="B7" s="139" t="s">
        <v>99</v>
      </c>
      <c r="C7" s="140" t="s">
        <v>100</v>
      </c>
      <c r="D7" s="139" t="s">
        <v>99</v>
      </c>
      <c r="E7" s="140" t="s">
        <v>100</v>
      </c>
    </row>
    <row r="8" spans="1:5" x14ac:dyDescent="0.25">
      <c r="A8" s="138"/>
      <c r="B8" s="139"/>
      <c r="C8" s="140"/>
      <c r="D8" s="139"/>
      <c r="E8" s="140"/>
    </row>
    <row r="9" spans="1:5" x14ac:dyDescent="0.25">
      <c r="A9" s="74" t="s">
        <v>222</v>
      </c>
      <c r="B9" s="85">
        <v>68</v>
      </c>
      <c r="C9" s="85"/>
      <c r="D9" s="85">
        <v>68</v>
      </c>
      <c r="E9" s="85"/>
    </row>
    <row r="10" spans="1:5" x14ac:dyDescent="0.25">
      <c r="A10" s="74" t="s">
        <v>223</v>
      </c>
      <c r="B10" s="85">
        <v>82</v>
      </c>
      <c r="C10" s="85"/>
      <c r="D10" s="85">
        <v>82</v>
      </c>
      <c r="E10" s="85"/>
    </row>
    <row r="11" spans="1:5" x14ac:dyDescent="0.25">
      <c r="A11" s="74" t="s">
        <v>224</v>
      </c>
      <c r="B11" s="86">
        <v>76</v>
      </c>
      <c r="C11" s="85"/>
      <c r="D11" s="86">
        <v>76</v>
      </c>
      <c r="E11" s="85"/>
    </row>
    <row r="12" spans="1:5" x14ac:dyDescent="0.25">
      <c r="A12" s="74" t="s">
        <v>225</v>
      </c>
      <c r="B12" s="85">
        <v>80</v>
      </c>
      <c r="C12" s="85"/>
      <c r="D12" s="85">
        <v>80</v>
      </c>
      <c r="E12" s="85"/>
    </row>
    <row r="13" spans="1:5" x14ac:dyDescent="0.25">
      <c r="A13" s="74" t="s">
        <v>226</v>
      </c>
      <c r="B13" s="85">
        <v>80</v>
      </c>
      <c r="C13" s="85"/>
      <c r="D13" s="85">
        <v>80</v>
      </c>
      <c r="E13" s="85"/>
    </row>
    <row r="14" spans="1:5" x14ac:dyDescent="0.25">
      <c r="A14" s="74" t="s">
        <v>227</v>
      </c>
      <c r="B14" s="85"/>
      <c r="C14" s="85">
        <v>67</v>
      </c>
      <c r="D14" s="85"/>
      <c r="E14" s="85">
        <v>67</v>
      </c>
    </row>
    <row r="15" spans="1:5" x14ac:dyDescent="0.25">
      <c r="A15" s="74" t="s">
        <v>228</v>
      </c>
      <c r="B15" s="85"/>
      <c r="C15" s="85">
        <v>69</v>
      </c>
      <c r="D15" s="85"/>
      <c r="E15" s="85">
        <v>69</v>
      </c>
    </row>
    <row r="16" spans="1:5" x14ac:dyDescent="0.25">
      <c r="A16" s="74" t="s">
        <v>229</v>
      </c>
      <c r="B16" s="85"/>
      <c r="C16" s="85">
        <v>69</v>
      </c>
      <c r="D16" s="85"/>
      <c r="E16" s="85">
        <v>69</v>
      </c>
    </row>
  </sheetData>
  <mergeCells count="10">
    <mergeCell ref="A2:E2"/>
    <mergeCell ref="B5:C5"/>
    <mergeCell ref="D5:E5"/>
    <mergeCell ref="A5:A8"/>
    <mergeCell ref="B6:C6"/>
    <mergeCell ref="D6:E6"/>
    <mergeCell ref="B7:B8"/>
    <mergeCell ref="C7:C8"/>
    <mergeCell ref="D7:D8"/>
    <mergeCell ref="E7:E8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95" fitToHeight="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H28"/>
  <sheetViews>
    <sheetView topLeftCell="A19" zoomScaleNormal="100" zoomScaleSheetLayoutView="100" workbookViewId="0">
      <selection activeCell="J7" sqref="J7"/>
    </sheetView>
  </sheetViews>
  <sheetFormatPr defaultColWidth="9.140625" defaultRowHeight="15" x14ac:dyDescent="0.25"/>
  <cols>
    <col min="1" max="1" width="9.140625" style="2"/>
    <col min="2" max="2" width="36.140625" style="2" customWidth="1"/>
    <col min="3" max="5" width="15.7109375" style="2" customWidth="1"/>
    <col min="6" max="16384" width="9.140625" style="2"/>
  </cols>
  <sheetData>
    <row r="1" spans="1:8" ht="15.75" customHeight="1" x14ac:dyDescent="0.25">
      <c r="A1" s="141"/>
      <c r="B1" s="141"/>
      <c r="C1" s="141"/>
      <c r="D1" s="141"/>
      <c r="E1" s="141"/>
    </row>
    <row r="2" spans="1:8" ht="103.7" customHeight="1" x14ac:dyDescent="0.25">
      <c r="A2" s="142" t="s">
        <v>194</v>
      </c>
      <c r="B2" s="142"/>
      <c r="C2" s="142"/>
      <c r="D2" s="142"/>
      <c r="E2" s="142"/>
    </row>
    <row r="4" spans="1:8" x14ac:dyDescent="0.25">
      <c r="A4" s="135" t="s">
        <v>0</v>
      </c>
      <c r="B4" s="135" t="s">
        <v>1</v>
      </c>
      <c r="C4" s="135" t="s">
        <v>2</v>
      </c>
      <c r="D4" s="135"/>
      <c r="E4" s="135"/>
      <c r="H4" s="10"/>
    </row>
    <row r="5" spans="1:8" ht="51.75" customHeight="1" x14ac:dyDescent="0.25">
      <c r="A5" s="135"/>
      <c r="B5" s="135"/>
      <c r="C5" s="68">
        <v>2023</v>
      </c>
      <c r="D5" s="68">
        <v>2024</v>
      </c>
      <c r="E5" s="3" t="s">
        <v>79</v>
      </c>
    </row>
    <row r="6" spans="1:8" ht="19.5" customHeight="1" x14ac:dyDescent="0.25">
      <c r="A6" s="3">
        <v>1</v>
      </c>
      <c r="B6" s="3">
        <v>2</v>
      </c>
      <c r="C6" s="66">
        <v>3</v>
      </c>
      <c r="D6" s="3">
        <v>4</v>
      </c>
      <c r="E6" s="3">
        <v>5</v>
      </c>
    </row>
    <row r="7" spans="1:8" ht="64.5" customHeight="1" x14ac:dyDescent="0.25">
      <c r="A7" s="11">
        <v>1</v>
      </c>
      <c r="B7" s="12" t="s">
        <v>189</v>
      </c>
      <c r="C7" s="13"/>
      <c r="D7" s="13"/>
      <c r="E7" s="14"/>
    </row>
    <row r="8" spans="1:8" x14ac:dyDescent="0.25">
      <c r="A8" s="4" t="s">
        <v>131</v>
      </c>
      <c r="B8" s="15" t="s">
        <v>3</v>
      </c>
      <c r="C8" s="16">
        <v>0</v>
      </c>
      <c r="D8" s="16">
        <v>0</v>
      </c>
      <c r="E8" s="6">
        <v>0</v>
      </c>
    </row>
    <row r="9" spans="1:8" ht="17.45" customHeight="1" x14ac:dyDescent="0.25">
      <c r="A9" s="4" t="s">
        <v>132</v>
      </c>
      <c r="B9" s="15" t="s">
        <v>4</v>
      </c>
      <c r="C9" s="16">
        <v>0</v>
      </c>
      <c r="D9" s="16">
        <v>0</v>
      </c>
      <c r="E9" s="6">
        <v>0</v>
      </c>
    </row>
    <row r="10" spans="1:8" ht="17.45" customHeight="1" x14ac:dyDescent="0.25">
      <c r="A10" s="4" t="s">
        <v>133</v>
      </c>
      <c r="B10" s="15" t="s">
        <v>5</v>
      </c>
      <c r="C10" s="16">
        <v>0</v>
      </c>
      <c r="D10" s="16">
        <v>0</v>
      </c>
      <c r="E10" s="6">
        <v>0</v>
      </c>
    </row>
    <row r="11" spans="1:8" ht="17.45" customHeight="1" x14ac:dyDescent="0.25">
      <c r="A11" s="4" t="s">
        <v>134</v>
      </c>
      <c r="B11" s="15" t="s">
        <v>6</v>
      </c>
      <c r="C11" s="16">
        <v>0</v>
      </c>
      <c r="D11" s="16">
        <v>0</v>
      </c>
      <c r="E11" s="6">
        <v>0</v>
      </c>
    </row>
    <row r="12" spans="1:8" ht="50.25" customHeight="1" x14ac:dyDescent="0.25">
      <c r="A12" s="17">
        <v>2</v>
      </c>
      <c r="B12" s="12" t="s">
        <v>188</v>
      </c>
      <c r="C12" s="13"/>
      <c r="D12" s="13"/>
      <c r="E12" s="14"/>
    </row>
    <row r="13" spans="1:8" ht="17.45" customHeight="1" x14ac:dyDescent="0.25">
      <c r="A13" s="4" t="s">
        <v>135</v>
      </c>
      <c r="B13" s="15" t="s">
        <v>3</v>
      </c>
      <c r="C13" s="16">
        <v>0</v>
      </c>
      <c r="D13" s="16">
        <v>0</v>
      </c>
      <c r="E13" s="6">
        <v>0</v>
      </c>
    </row>
    <row r="14" spans="1:8" ht="17.45" customHeight="1" x14ac:dyDescent="0.25">
      <c r="A14" s="4" t="s">
        <v>136</v>
      </c>
      <c r="B14" s="15" t="s">
        <v>4</v>
      </c>
      <c r="C14" s="16">
        <v>0</v>
      </c>
      <c r="D14" s="16">
        <v>0</v>
      </c>
      <c r="E14" s="6">
        <v>0</v>
      </c>
    </row>
    <row r="15" spans="1:8" ht="17.45" customHeight="1" x14ac:dyDescent="0.25">
      <c r="A15" s="4" t="s">
        <v>137</v>
      </c>
      <c r="B15" s="15" t="s">
        <v>5</v>
      </c>
      <c r="C15" s="16">
        <v>0</v>
      </c>
      <c r="D15" s="16">
        <v>0</v>
      </c>
      <c r="E15" s="6">
        <v>0</v>
      </c>
    </row>
    <row r="16" spans="1:8" ht="17.45" customHeight="1" x14ac:dyDescent="0.25">
      <c r="A16" s="4" t="s">
        <v>138</v>
      </c>
      <c r="B16" s="15" t="s">
        <v>6</v>
      </c>
      <c r="C16" s="16">
        <v>0</v>
      </c>
      <c r="D16" s="16">
        <v>0</v>
      </c>
      <c r="E16" s="6">
        <v>0</v>
      </c>
    </row>
    <row r="17" spans="1:5" s="24" customFormat="1" ht="151.5" customHeight="1" x14ac:dyDescent="0.25">
      <c r="A17" s="17" t="s">
        <v>139</v>
      </c>
      <c r="B17" s="12" t="s">
        <v>187</v>
      </c>
      <c r="C17" s="13"/>
      <c r="D17" s="13"/>
      <c r="E17" s="14"/>
    </row>
    <row r="18" spans="1:5" s="24" customFormat="1" ht="17.45" customHeight="1" x14ac:dyDescent="0.25">
      <c r="A18" s="32" t="s">
        <v>140</v>
      </c>
      <c r="B18" s="34" t="s">
        <v>3</v>
      </c>
      <c r="C18" s="33">
        <v>0</v>
      </c>
      <c r="D18" s="33">
        <v>0</v>
      </c>
      <c r="E18" s="97">
        <v>0</v>
      </c>
    </row>
    <row r="19" spans="1:5" s="24" customFormat="1" ht="17.45" customHeight="1" x14ac:dyDescent="0.25">
      <c r="A19" s="32" t="s">
        <v>141</v>
      </c>
      <c r="B19" s="34" t="s">
        <v>4</v>
      </c>
      <c r="C19" s="33">
        <v>0</v>
      </c>
      <c r="D19" s="33">
        <v>0</v>
      </c>
      <c r="E19" s="25">
        <v>0</v>
      </c>
    </row>
    <row r="20" spans="1:5" s="24" customFormat="1" ht="17.45" customHeight="1" x14ac:dyDescent="0.25">
      <c r="A20" s="32" t="s">
        <v>142</v>
      </c>
      <c r="B20" s="34" t="s">
        <v>5</v>
      </c>
      <c r="C20" s="33">
        <v>0</v>
      </c>
      <c r="D20" s="33">
        <v>0</v>
      </c>
      <c r="E20" s="25">
        <v>0</v>
      </c>
    </row>
    <row r="21" spans="1:5" s="24" customFormat="1" ht="17.45" customHeight="1" x14ac:dyDescent="0.25">
      <c r="A21" s="32" t="s">
        <v>143</v>
      </c>
      <c r="B21" s="34" t="s">
        <v>6</v>
      </c>
      <c r="C21" s="33">
        <v>0</v>
      </c>
      <c r="D21" s="33">
        <v>0</v>
      </c>
      <c r="E21" s="25">
        <v>0</v>
      </c>
    </row>
    <row r="22" spans="1:5" s="24" customFormat="1" ht="135" customHeight="1" x14ac:dyDescent="0.25">
      <c r="A22" s="17">
        <v>4</v>
      </c>
      <c r="B22" s="12" t="s">
        <v>162</v>
      </c>
      <c r="C22" s="13"/>
      <c r="D22" s="13"/>
      <c r="E22" s="14"/>
    </row>
    <row r="23" spans="1:5" s="24" customFormat="1" ht="17.45" customHeight="1" x14ac:dyDescent="0.25">
      <c r="A23" s="32" t="s">
        <v>144</v>
      </c>
      <c r="B23" s="34" t="s">
        <v>3</v>
      </c>
      <c r="C23" s="33">
        <v>0</v>
      </c>
      <c r="D23" s="33">
        <v>0</v>
      </c>
      <c r="E23" s="97">
        <v>0</v>
      </c>
    </row>
    <row r="24" spans="1:5" s="24" customFormat="1" ht="17.45" customHeight="1" x14ac:dyDescent="0.25">
      <c r="A24" s="32" t="s">
        <v>145</v>
      </c>
      <c r="B24" s="34" t="s">
        <v>4</v>
      </c>
      <c r="C24" s="33">
        <v>0</v>
      </c>
      <c r="D24" s="33">
        <v>0</v>
      </c>
      <c r="E24" s="25">
        <v>0</v>
      </c>
    </row>
    <row r="25" spans="1:5" s="24" customFormat="1" ht="17.45" customHeight="1" x14ac:dyDescent="0.25">
      <c r="A25" s="32" t="s">
        <v>146</v>
      </c>
      <c r="B25" s="34" t="s">
        <v>5</v>
      </c>
      <c r="C25" s="33">
        <v>0</v>
      </c>
      <c r="D25" s="33">
        <v>0</v>
      </c>
      <c r="E25" s="25">
        <v>0</v>
      </c>
    </row>
    <row r="26" spans="1:5" s="24" customFormat="1" ht="17.45" customHeight="1" x14ac:dyDescent="0.25">
      <c r="A26" s="32" t="s">
        <v>147</v>
      </c>
      <c r="B26" s="34" t="s">
        <v>6</v>
      </c>
      <c r="C26" s="33">
        <v>0</v>
      </c>
      <c r="D26" s="33">
        <v>0</v>
      </c>
      <c r="E26" s="25">
        <v>0</v>
      </c>
    </row>
    <row r="27" spans="1:5" s="24" customFormat="1" ht="75" x14ac:dyDescent="0.25">
      <c r="A27" s="17">
        <v>5</v>
      </c>
      <c r="B27" s="12" t="s">
        <v>7</v>
      </c>
      <c r="C27" s="13"/>
      <c r="D27" s="13"/>
      <c r="E27" s="14"/>
    </row>
    <row r="28" spans="1:5" s="24" customFormat="1" ht="96.75" customHeight="1" x14ac:dyDescent="0.25">
      <c r="A28" s="32" t="s">
        <v>148</v>
      </c>
      <c r="B28" s="22" t="s">
        <v>8</v>
      </c>
      <c r="C28" s="33">
        <v>0</v>
      </c>
      <c r="D28" s="33">
        <v>0</v>
      </c>
      <c r="E28" s="25">
        <v>0</v>
      </c>
    </row>
  </sheetData>
  <mergeCells count="5">
    <mergeCell ref="A1:E1"/>
    <mergeCell ref="A2:E2"/>
    <mergeCell ref="A4:A5"/>
    <mergeCell ref="B4:B5"/>
    <mergeCell ref="C4:E4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  <ignoredErrors>
    <ignoredError sqref="A17 A8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2:T12"/>
  <sheetViews>
    <sheetView zoomScaleNormal="100" zoomScaleSheetLayoutView="85" workbookViewId="0">
      <selection activeCell="K13" sqref="K13"/>
    </sheetView>
  </sheetViews>
  <sheetFormatPr defaultColWidth="9.140625" defaultRowHeight="15" x14ac:dyDescent="0.25"/>
  <cols>
    <col min="1" max="1" width="5.140625" style="2" customWidth="1"/>
    <col min="2" max="2" width="27.42578125" style="2" customWidth="1"/>
    <col min="3" max="18" width="9.140625" style="2"/>
    <col min="19" max="19" width="28.5703125" style="2" customWidth="1"/>
    <col min="20" max="20" width="14.28515625" style="2" customWidth="1"/>
    <col min="21" max="16384" width="9.140625" style="2"/>
  </cols>
  <sheetData>
    <row r="2" spans="1:20" ht="15.75" x14ac:dyDescent="0.25">
      <c r="A2" s="143" t="s">
        <v>196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</row>
    <row r="4" spans="1:20" ht="194.25" customHeight="1" x14ac:dyDescent="0.25">
      <c r="A4" s="135" t="s">
        <v>0</v>
      </c>
      <c r="B4" s="135" t="s">
        <v>10</v>
      </c>
      <c r="C4" s="135" t="s">
        <v>80</v>
      </c>
      <c r="D4" s="135"/>
      <c r="E4" s="135"/>
      <c r="F4" s="135"/>
      <c r="G4" s="135" t="s">
        <v>81</v>
      </c>
      <c r="H4" s="135"/>
      <c r="I4" s="135"/>
      <c r="J4" s="135"/>
      <c r="K4" s="135" t="s">
        <v>82</v>
      </c>
      <c r="L4" s="135"/>
      <c r="M4" s="135"/>
      <c r="N4" s="135"/>
      <c r="O4" s="135" t="s">
        <v>83</v>
      </c>
      <c r="P4" s="135"/>
      <c r="Q4" s="135"/>
      <c r="R4" s="135"/>
      <c r="S4" s="135" t="s">
        <v>11</v>
      </c>
      <c r="T4" s="135" t="s">
        <v>12</v>
      </c>
    </row>
    <row r="5" spans="1:20" x14ac:dyDescent="0.25">
      <c r="A5" s="135"/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</row>
    <row r="6" spans="1:20" x14ac:dyDescent="0.25">
      <c r="A6" s="135"/>
      <c r="B6" s="135"/>
      <c r="C6" s="3" t="s">
        <v>13</v>
      </c>
      <c r="D6" s="3" t="s">
        <v>14</v>
      </c>
      <c r="E6" s="3" t="s">
        <v>15</v>
      </c>
      <c r="F6" s="3" t="s">
        <v>16</v>
      </c>
      <c r="G6" s="3" t="s">
        <v>13</v>
      </c>
      <c r="H6" s="3" t="s">
        <v>14</v>
      </c>
      <c r="I6" s="3" t="s">
        <v>15</v>
      </c>
      <c r="J6" s="3" t="s">
        <v>16</v>
      </c>
      <c r="K6" s="3" t="s">
        <v>13</v>
      </c>
      <c r="L6" s="3" t="s">
        <v>14</v>
      </c>
      <c r="M6" s="3" t="s">
        <v>15</v>
      </c>
      <c r="N6" s="3" t="s">
        <v>16</v>
      </c>
      <c r="O6" s="3" t="s">
        <v>13</v>
      </c>
      <c r="P6" s="3" t="s">
        <v>14</v>
      </c>
      <c r="Q6" s="3" t="s">
        <v>15</v>
      </c>
      <c r="R6" s="3" t="s">
        <v>16</v>
      </c>
      <c r="S6" s="135"/>
      <c r="T6" s="135"/>
    </row>
    <row r="7" spans="1:20" ht="13.9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  <c r="Q7" s="3">
        <v>17</v>
      </c>
      <c r="R7" s="3">
        <v>18</v>
      </c>
      <c r="S7" s="3">
        <v>19</v>
      </c>
      <c r="T7" s="3">
        <v>20</v>
      </c>
    </row>
    <row r="8" spans="1:20" ht="22.7" customHeight="1" x14ac:dyDescent="0.25">
      <c r="A8" s="18">
        <v>1</v>
      </c>
      <c r="B8" s="19" t="s">
        <v>208</v>
      </c>
      <c r="C8" s="87">
        <v>0</v>
      </c>
      <c r="D8" s="87">
        <v>0</v>
      </c>
      <c r="E8" s="87">
        <v>0</v>
      </c>
      <c r="F8" s="87">
        <v>0</v>
      </c>
      <c r="G8" s="87">
        <v>0</v>
      </c>
      <c r="H8" s="87">
        <v>0</v>
      </c>
      <c r="I8" s="87">
        <v>0</v>
      </c>
      <c r="J8" s="87">
        <v>0</v>
      </c>
      <c r="K8" s="87">
        <v>0</v>
      </c>
      <c r="L8" s="87">
        <v>0</v>
      </c>
      <c r="M8" s="87">
        <v>0</v>
      </c>
      <c r="N8" s="87">
        <v>0</v>
      </c>
      <c r="O8" s="87">
        <v>0</v>
      </c>
      <c r="P8" s="87">
        <v>0</v>
      </c>
      <c r="Q8" s="87">
        <v>0</v>
      </c>
      <c r="R8" s="87">
        <v>0</v>
      </c>
      <c r="S8" s="87">
        <v>0</v>
      </c>
      <c r="T8" s="18"/>
    </row>
    <row r="9" spans="1:20" ht="22.7" customHeight="1" x14ac:dyDescent="0.25">
      <c r="A9" s="18">
        <v>2</v>
      </c>
      <c r="B9" s="19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</row>
    <row r="10" spans="1:20" ht="22.7" customHeight="1" x14ac:dyDescent="0.25">
      <c r="A10" s="18">
        <v>3</v>
      </c>
      <c r="B10" s="19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</row>
    <row r="11" spans="1:20" ht="22.7" customHeight="1" x14ac:dyDescent="0.25">
      <c r="A11" s="18">
        <v>4</v>
      </c>
      <c r="B11" s="19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</row>
    <row r="12" spans="1:20" s="31" customFormat="1" ht="14.25" x14ac:dyDescent="0.2">
      <c r="A12" s="28"/>
      <c r="B12" s="29" t="s">
        <v>19</v>
      </c>
      <c r="C12" s="30">
        <f>C8</f>
        <v>0</v>
      </c>
      <c r="D12" s="30">
        <f t="shared" ref="D12:S12" si="0">D8</f>
        <v>0</v>
      </c>
      <c r="E12" s="30">
        <f t="shared" si="0"/>
        <v>0</v>
      </c>
      <c r="F12" s="30">
        <f t="shared" si="0"/>
        <v>0</v>
      </c>
      <c r="G12" s="30">
        <f t="shared" si="0"/>
        <v>0</v>
      </c>
      <c r="H12" s="30">
        <f t="shared" si="0"/>
        <v>0</v>
      </c>
      <c r="I12" s="30">
        <f t="shared" si="0"/>
        <v>0</v>
      </c>
      <c r="J12" s="30">
        <f t="shared" si="0"/>
        <v>0</v>
      </c>
      <c r="K12" s="30">
        <f t="shared" si="0"/>
        <v>0</v>
      </c>
      <c r="L12" s="30">
        <f t="shared" si="0"/>
        <v>0</v>
      </c>
      <c r="M12" s="30">
        <f t="shared" si="0"/>
        <v>0</v>
      </c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  <c r="S12" s="30">
        <f t="shared" si="0"/>
        <v>0</v>
      </c>
      <c r="T12" s="29"/>
    </row>
  </sheetData>
  <mergeCells count="9">
    <mergeCell ref="S4:S6"/>
    <mergeCell ref="T4:T6"/>
    <mergeCell ref="A2:T2"/>
    <mergeCell ref="A4:A6"/>
    <mergeCell ref="B4:B6"/>
    <mergeCell ref="C4:F5"/>
    <mergeCell ref="G4:J5"/>
    <mergeCell ref="K4:N5"/>
    <mergeCell ref="O4:R5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A5"/>
  <sheetViews>
    <sheetView zoomScaleNormal="100" zoomScaleSheetLayoutView="115" workbookViewId="0">
      <selection activeCell="A10" sqref="A10"/>
    </sheetView>
  </sheetViews>
  <sheetFormatPr defaultColWidth="9.140625" defaultRowHeight="15" x14ac:dyDescent="0.25"/>
  <cols>
    <col min="1" max="1" width="137.28515625" style="2" customWidth="1"/>
    <col min="2" max="16384" width="9.140625" style="2"/>
  </cols>
  <sheetData>
    <row r="1" spans="1:1" ht="41.25" customHeight="1" x14ac:dyDescent="0.25">
      <c r="A1" s="70" t="s">
        <v>197</v>
      </c>
    </row>
    <row r="3" spans="1:1" x14ac:dyDescent="0.25">
      <c r="A3" s="2" t="s">
        <v>209</v>
      </c>
    </row>
    <row r="4" spans="1:1" x14ac:dyDescent="0.25">
      <c r="A4" s="2" t="s">
        <v>210</v>
      </c>
    </row>
    <row r="5" spans="1:1" x14ac:dyDescent="0.25">
      <c r="A5" s="2" t="s">
        <v>211</v>
      </c>
    </row>
  </sheetData>
  <phoneticPr fontId="1" type="noConversion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B9"/>
  <sheetViews>
    <sheetView zoomScaleNormal="100" zoomScaleSheetLayoutView="100" workbookViewId="0">
      <selection activeCell="B17" sqref="B17"/>
    </sheetView>
  </sheetViews>
  <sheetFormatPr defaultColWidth="9.140625" defaultRowHeight="15" x14ac:dyDescent="0.25"/>
  <cols>
    <col min="1" max="1" width="46" style="2" customWidth="1"/>
    <col min="2" max="2" width="26.7109375" style="2" customWidth="1"/>
    <col min="3" max="16384" width="9.140625" style="2"/>
  </cols>
  <sheetData>
    <row r="1" spans="1:2" ht="15.75" x14ac:dyDescent="0.25">
      <c r="A1" s="71" t="s">
        <v>182</v>
      </c>
    </row>
    <row r="3" spans="1:2" ht="47.25" customHeight="1" x14ac:dyDescent="0.25">
      <c r="A3" s="10" t="s">
        <v>183</v>
      </c>
      <c r="B3" s="10"/>
    </row>
    <row r="4" spans="1:2" ht="61.5" customHeight="1" x14ac:dyDescent="0.25">
      <c r="A4" s="78" t="s">
        <v>184</v>
      </c>
      <c r="B4" s="79" t="s">
        <v>185</v>
      </c>
    </row>
    <row r="5" spans="1:2" x14ac:dyDescent="0.25">
      <c r="A5" s="82" t="s">
        <v>230</v>
      </c>
      <c r="B5" s="80">
        <v>0</v>
      </c>
    </row>
    <row r="6" spans="1:2" ht="30" x14ac:dyDescent="0.25">
      <c r="A6" s="82" t="s">
        <v>231</v>
      </c>
      <c r="B6" s="80">
        <v>0</v>
      </c>
    </row>
    <row r="7" spans="1:2" x14ac:dyDescent="0.25">
      <c r="A7" s="82" t="s">
        <v>232</v>
      </c>
      <c r="B7" s="80">
        <v>0</v>
      </c>
    </row>
    <row r="8" spans="1:2" x14ac:dyDescent="0.25">
      <c r="A8" s="82" t="s">
        <v>233</v>
      </c>
      <c r="B8" s="80">
        <v>0</v>
      </c>
    </row>
    <row r="9" spans="1:2" x14ac:dyDescent="0.25">
      <c r="A9" s="82" t="s">
        <v>234</v>
      </c>
      <c r="B9" s="80">
        <v>0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2:A3"/>
  <sheetViews>
    <sheetView zoomScaleNormal="100" zoomScaleSheetLayoutView="110" workbookViewId="0">
      <selection activeCell="H27" sqref="H27"/>
    </sheetView>
  </sheetViews>
  <sheetFormatPr defaultColWidth="9.140625" defaultRowHeight="15" x14ac:dyDescent="0.25"/>
  <cols>
    <col min="1" max="16384" width="9.140625" style="2"/>
  </cols>
  <sheetData>
    <row r="2" spans="1:1" ht="15.75" x14ac:dyDescent="0.25">
      <c r="A2" s="69" t="s">
        <v>198</v>
      </c>
    </row>
    <row r="3" spans="1:1" x14ac:dyDescent="0.25">
      <c r="A3" s="2" t="s">
        <v>221</v>
      </c>
    </row>
  </sheetData>
  <phoneticPr fontId="1" type="noConversion"/>
  <pageMargins left="0.74803149606299213" right="0.74803149606299213" top="0.98425196850393704" bottom="0.98425196850393704" header="0.51181102362204722" footer="0.51181102362204722"/>
  <pageSetup paperSize="9" scale="6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16</vt:i4>
      </vt:variant>
    </vt:vector>
  </HeadingPairs>
  <TitlesOfParts>
    <vt:vector size="36" baseType="lpstr">
      <vt:lpstr>1.1</vt:lpstr>
      <vt:lpstr>1.2</vt:lpstr>
      <vt:lpstr>1.3</vt:lpstr>
      <vt:lpstr>1.4</vt:lpstr>
      <vt:lpstr>2.1</vt:lpstr>
      <vt:lpstr>2.2</vt:lpstr>
      <vt:lpstr>2.3</vt:lpstr>
      <vt:lpstr>3.1</vt:lpstr>
      <vt:lpstr>3.2</vt:lpstr>
      <vt:lpstr>3.4</vt:lpstr>
      <vt:lpstr>3.5 </vt:lpstr>
      <vt:lpstr>4.1</vt:lpstr>
      <vt:lpstr>4.2</vt:lpstr>
      <vt:lpstr>4.3</vt:lpstr>
      <vt:lpstr>4.4</vt:lpstr>
      <vt:lpstr>4.5</vt:lpstr>
      <vt:lpstr>4.6</vt:lpstr>
      <vt:lpstr>4.7</vt:lpstr>
      <vt:lpstr>4.8</vt:lpstr>
      <vt:lpstr>4.9</vt:lpstr>
      <vt:lpstr>'1.1'!Область_печати</vt:lpstr>
      <vt:lpstr>'1.2'!Область_печати</vt:lpstr>
      <vt:lpstr>'1.3'!Область_печати</vt:lpstr>
      <vt:lpstr>'1.4'!Область_печати</vt:lpstr>
      <vt:lpstr>'2.1'!Область_печати</vt:lpstr>
      <vt:lpstr>'2.2'!Область_печати</vt:lpstr>
      <vt:lpstr>'2.3'!Область_печати</vt:lpstr>
      <vt:lpstr>'3.1'!Область_печати</vt:lpstr>
      <vt:lpstr>'3.2'!Область_печати</vt:lpstr>
      <vt:lpstr>'3.4'!Область_печати</vt:lpstr>
      <vt:lpstr>'4.1'!Область_печати</vt:lpstr>
      <vt:lpstr>'4.2'!Область_печати</vt:lpstr>
      <vt:lpstr>'4.5'!Область_печати</vt:lpstr>
      <vt:lpstr>'4.7'!Область_печати</vt:lpstr>
      <vt:lpstr>'4.8'!Область_печати</vt:lpstr>
      <vt:lpstr>'4.9'!Область_печати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p.krivobokov</dc:creator>
  <cp:lastModifiedBy>Ключникова Ирина Владимировна</cp:lastModifiedBy>
  <cp:lastPrinted>2017-01-27T12:15:46Z</cp:lastPrinted>
  <dcterms:created xsi:type="dcterms:W3CDTF">2015-07-15T07:48:26Z</dcterms:created>
  <dcterms:modified xsi:type="dcterms:W3CDTF">2025-02-20T06:45:25Z</dcterms:modified>
</cp:coreProperties>
</file>