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300" windowHeight="8610"/>
  </bookViews>
  <sheets>
    <sheet name="факт - доход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'факт - доход 2014'!$A$4:$WKT$672</definedName>
    <definedName name="_xlnm._FilterDatabase">#REF!</definedName>
    <definedName name="asd">[1]!asd</definedName>
    <definedName name="CompOt">[1]!CompOt</definedName>
    <definedName name="CompRas">[1]!CompRas</definedName>
    <definedName name="CUR_VER">[2]Заголовок!$B$21</definedName>
    <definedName name="ew">[1]!ew</definedName>
    <definedName name="fg">[1]!fg</definedName>
    <definedName name="Helper_ТЭС_Котельные">[3]Справочники!$A$2:$A$4,[3]Справочники!$A$16:$A$18</definedName>
    <definedName name="k">[1]!k</definedName>
    <definedName name="ok">[4]Контроль!$E$1</definedName>
    <definedName name="P1_SBT_PROT" localSheetId="0" hidden="1">#REF!,#REF!,#REF!,#REF!,#REF!,#REF!,#REF!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4_PRT" localSheetId="0" hidden="1">'[6]4'!#REF!,'[6]4'!#REF!,'[6]4'!#REF!,'[6]4'!$D$10:$G$16,'[6]4'!$D$19:$G$19,'[6]4'!$D$21:$G$21,'[6]4'!$D$23:$G$27,'[6]4'!#REF!,'[6]4'!#REF!</definedName>
    <definedName name="P1_SCOPE_5_PRT" localSheetId="0" hidden="1">'[6]5'!#REF!,'[6]5'!#REF!,'[6]5'!#REF!,'[6]5'!$D$10:$G$17,'[6]5'!$D$19:$G$19,'[6]5'!$D$21:$G$21,'[6]5'!$D$23:$G$27,'[6]5'!#REF!,'[6]5'!#REF!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localSheetId="0" hidden="1">#REF!,#REF!,#REF!,#REF!,#REF!,#REF!</definedName>
    <definedName name="P1_SCOPE_FRML" localSheetId="0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SET_PROT" localSheetId="0" hidden="1">#REF!,#REF!,#REF!,#REF!,#REF!,#REF!,#REF!</definedName>
    <definedName name="P1_SET_PRT" localSheetId="0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_Protect" hidden="1">'[7]16'!$G$10:$K$14,'[7]16'!$G$17:$K$17,'[7]16'!$G$20:$K$20,'[7]16'!$G$23:$K$23,'[7]16'!$G$26:$K$26,'[7]16'!$G$29:$K$29,'[7]16'!$G$33:$K$34,'[7]16'!$G$38:$K$40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'[7]18.2'!$F$12:$J$19,'[7]18.2'!$F$22:$J$25,'[7]18.2'!$B$28:$J$32,'[7]18.2'!$F$34:$J$34,'[7]18.2'!$B$36:$J$40,'[7]18.2'!$F$44:$J$49,'[7]18.2'!$F$56:$J$56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'[7]4'!$G$20:$J$20,'[7]4'!$G$22:$J$22,'[7]4'!$G$24:$J$28,'[7]4'!$L$11:$O$17,'[7]4'!$L$20:$O$20,'[7]4'!$L$22:$O$22,'[7]4'!$L$24:$O$28,'[7]4'!$Q$11:$T$17,'[7]4'!$Q$20:$T$20</definedName>
    <definedName name="P1_T6_Protect" localSheetId="0" hidden="1">'[8]6. Сургутский филиал'!$D$43:$G$55,'[8]6. Сургутский филиал'!$I$43:$L$55,'[8]6. Сургутский филиал'!#REF!,'[8]6. Сургутский филиал'!#REF!,'[8]6. Сургутский филиал'!#REF!,'[8]6. Сургутский филиал'!#REF!,'[8]6. Сургутский филиал'!#REF!,'[8]6. Сургутский филиал'!$D$11:$G$22,'[8]6. Сургутский филиал'!$I$11:$L$22</definedName>
    <definedName name="P10_T1_Protect" hidden="1">[7]перекрестка!$F$42:$H$46,[7]перекрестка!$F$49:$G$49,[7]перекрестка!$F$50:$H$54,[7]перекрестка!$F$55:$G$55,[7]перекрестка!$F$56:$H$60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[7]перекрестка!$F$62:$H$66,[7]перекрестка!$F$68:$H$72,[7]перекрестка!$F$74:$H$78,[7]перекрестка!$F$80:$H$84,[7]перекрестка!$F$89:$G$89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[7]перекрестка!$F$90:$H$94,[7]перекрестка!$F$95:$G$95,[7]перекрестка!$F$96:$H$100,[7]перекрестка!$F$102:$H$106,[7]перекрестка!$F$108:$H$112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[7]перекрестка!$F$114:$H$118,[7]перекрестка!$F$120:$H$124,[7]перекрестка!$F$127:$G$127,[7]перекрестка!$F$128:$H$132,[7]перекрестка!$F$133:$G$133</definedName>
    <definedName name="P14_T1_Protect" hidden="1">[7]перекрестка!$F$134:$H$138,[7]перекрестка!$F$140:$H$144,[7]перекрестка!$F$146:$H$150,[7]перекрестка!$F$152:$H$156,[7]перекрестка!$F$158:$H$162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localSheetId="0" hidden="1">[7]перекрестка!$F$139:$G$139,[7]перекрестка!$F$145:$G$145,[7]перекрестка!$J$36:$K$40,[0]!P1_T1_Protect,[0]!P2_T1_Protect,[0]!P3_T1_Protect,[0]!P4_T1_Protect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4_PRT" localSheetId="0" hidden="1">'[6]4'!#REF!,'[6]4'!#REF!,'[6]4'!$I$10:$L$16,'[6]4'!$I$19:$L$19,'[6]4'!$I$21:$L$21,'[6]4'!$I$23:$L$27,'[6]4'!$N$10:$Q$16,'[6]4'!$N$19:$Q$19,'[6]4'!$N$21:$Q$21</definedName>
    <definedName name="P2_SCOPE_5_PRT" localSheetId="0" hidden="1">'[6]5'!#REF!,'[6]5'!#REF!,'[6]5'!$I$10:$L$17,'[6]5'!$I$19:$L$19,'[6]5'!$I$21:$L$21,'[6]5'!$I$23:$L$27,'[6]5'!$N$10:$Q$17,'[6]5'!$N$19:$Q$19,'[6]5'!$N$21:$Q$21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 localSheetId="0">'[3]21'!$E$31:$E$33,'[3]21'!$G$31:$K$33,'[3]21'!$B$14:$B$16,'[3]21'!$B$20:$B$22,'[3]21'!$B$26:$B$28,'[3]21'!$B$31:$B$33,'[3]21'!$M$31:$M$33,[0]!P1_T21_Protection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[7]перекрестка!$N$30:$N$34,[7]перекрестка!$N$36:$N$40,[7]перекрестка!$N$42:$N$46,[7]перекрестка!$N$49:$N$60,[7]перекрестка!$N$62:$N$66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[7]перекрестка!$N$68:$N$72,[7]перекрестка!$N$74:$N$78,[7]перекрестка!$N$80:$N$84,[7]перекрестка!$N$89:$N$100,[7]перекрестка!$N$102:$N$106</definedName>
    <definedName name="P6_T17_Protection" localSheetId="0">'[3]29'!$O$19:$P$19,'[3]29'!$O$21:$P$25,'[3]29'!$O$27:$P$27,'[3]29'!$O$29:$P$33,'[3]29'!$O$36:$P$36,'[3]29'!$O$38:$P$42,'[3]29'!$O$45:$P$45,[0]!P1_T17_Protection</definedName>
    <definedName name="P6_T17_Protection">'[3]29'!$O$19:$P$19,'[3]29'!$O$21:$P$25,'[3]29'!$O$27:$P$27,'[3]29'!$O$29:$P$33,'[3]29'!$O$36:$P$36,'[3]29'!$O$38:$P$42,'[3]29'!$O$45:$P$45,P1_T17_Protection</definedName>
    <definedName name="P6_T2.1?Protection" localSheetId="0">P1_T2.1?Protection</definedName>
    <definedName name="P6_T28?axis?R?ПЭ" localSheetId="0">'[3]28'!$D$256:$I$258,'[3]28'!$D$262:$I$264,'[3]28'!$D$271:$I$273,'[3]28'!$D$276:$I$278,'[3]28'!$D$282:$I$284,'[3]28'!$D$288:$I$291,'[3]28'!$D$11:$I$13,[0]!P1_T28?axis?R?ПЭ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 localSheetId="0">'[3]28'!$B$256:$B$258,'[3]28'!$B$262:$B$264,'[3]28'!$B$271:$B$273,'[3]28'!$B$276:$B$278,'[3]28'!$B$282:$B$284,'[3]28'!$B$288:$B$291,'[3]28'!$B$11:$B$13,[0]!P1_T28?axis?R?ПЭ?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[7]перекрестка!$N$108:$N$112,[7]перекрестка!$N$114:$N$118,[7]перекрестка!$N$120:$N$124,[7]перекрестка!$N$127:$N$138,[7]перекрестка!$N$140:$N$144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localSheetId="0" hidden="1">[5]перекрестка!$J$84:$K$88,[5]перекрестка!$N$84:$N$88,[5]перекрестка!$F$14:$G$25,[0]!P1_SCOPE_PER_PRT,[0]!P2_SCOPE_PER_PRT,[0]!P3_SCOPE_PER_PRT,[0]!P4_SCOPE_PER_PRT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[7]перекрестка!$N$146:$N$150,[7]перекрестка!$N$152:$N$156,[7]перекрестка!$N$158:$N$162,[7]перекрестка!$F$11:$G$11,[7]перекрестка!$F$12:$H$16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[7]перекрестка!$F$17:$G$17,[7]перекрестка!$F$18:$H$22,[7]перекрестка!$F$24:$H$28,[7]перекрестка!$F$30:$H$34,[7]перекрестка!$F$36:$H$40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SCOPE_16_PRT" localSheetId="0">[0]!P1_SCOPE_16_PRT,[0]!P2_SCOPE_16_PRT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 localSheetId="0">'[5]17'!$J$39:$M$41,'[5]17'!$E$43:$H$51,'[5]17'!$J$43:$M$51,'[5]17'!$E$54:$H$56,'[5]17'!$E$58:$H$66,'[5]17'!$E$69:$M$81,'[5]17'!$E$9:$H$11,[0]!P1_SCOPE_17_PRT</definedName>
    <definedName name="SCOPE_17_PRT">'[5]17'!$J$39:$M$41,'[5]17'!$E$43:$H$51,'[5]17'!$J$43:$M$51,'[5]17'!$E$54:$H$56,'[5]17'!$E$58:$H$66,'[5]17'!$E$69:$M$81,'[5]17'!$E$9:$H$11,P1_SCOPE_17_PRT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F1_PRT" localSheetId="0">'[5]Ф-1 (для АО-энерго)'!$D$86:$E$95,[0]!P1_SCOPE_F1_PRT,[0]!P2_SCOPE_F1_PRT,[0]!P3_SCOPE_F1_PRT,[0]!P4_SCOPE_F1_PRT</definedName>
    <definedName name="SCOPE_F1_PRT">'[5]Ф-1 (для АО-энерго)'!$D$86:$E$95,P1_SCOPE_F1_PRT,P2_SCOPE_F1_PRT,P3_SCOPE_F1_PRT,P4_SCOPE_F1_PRT</definedName>
    <definedName name="SCOPE_F2_PRT" localSheetId="0">'[5]Ф-2 (для АО-энерго)'!$C$5:$D$5,'[5]Ф-2 (для АО-энерго)'!$C$52:$C$57,'[5]Ф-2 (для АО-энерго)'!$D$57:$G$57,[0]!P1_SCOPE_F2_PRT,[0]!P2_SCOPE_F2_PRT</definedName>
    <definedName name="SCOPE_F2_PRT">'[5]Ф-2 (для АО-энерго)'!$C$5:$D$5,'[5]Ф-2 (для АО-энерго)'!$C$52:$C$57,'[5]Ф-2 (для АО-энерго)'!$D$57:$G$57,P1_SCOPE_F2_PRT,P2_SCOPE_F2_PRT</definedName>
    <definedName name="SCOPE_LOAD2">'[9]Стоимость ЭЭ'!$G$111:$AN$113,'[9]Стоимость ЭЭ'!$G$93:$AN$95,'[9]Стоимость ЭЭ'!$G$51:$AN$53</definedName>
    <definedName name="SCOPE_NALOG">[10]Справочники!$R$3:$R$4</definedName>
    <definedName name="SCOPE_PER_PRT" localSheetId="0">[0]!P5_SCOPE_PER_PRT,[0]!P6_SCOPE_PER_PRT,[0]!P7_SCOPE_PER_PRT,'факт - доход 2014'!P8_SCOPE_PER_PRT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 localSheetId="0">[5]свод!$E$104:$M$104,[5]свод!$E$106:$M$117,[5]свод!$E$120:$M$121,[5]свод!$E$123:$M$127,[5]свод!$E$10:$M$68,[0]!P1_SCOPE_SV_LD1</definedName>
    <definedName name="SCOPE_SV_LD1">[5]свод!$E$104:$M$104,[5]свод!$E$106:$M$117,[5]свод!$E$120:$M$121,[5]свод!$E$123:$M$127,[5]свод!$E$10:$M$68,P1_SCOPE_SV_LD1</definedName>
    <definedName name="SCOPE_SV_PRT" localSheetId="0">[0]!P1_SCOPE_SV_PRT,[0]!P2_SCOPE_SV_PRT,[0]!P3_SCOPE_SV_PRT</definedName>
    <definedName name="SCOPE_SV_PRT">P1_SCOPE_SV_PRT,P2_SCOPE_SV_PRT,P3_SCOPE_SV_PRT</definedName>
    <definedName name="Sheet2?prefix?">"H"</definedName>
    <definedName name="SPRAV_PROT">[11]Справочники!$E$6,[11]Справочники!$D$11:$D$902,[11]Справочники!$E$3</definedName>
    <definedName name="T1_Protect" localSheetId="0">[0]!P15_T1_Protect,[0]!P16_T1_Protect,[0]!P17_T1_Protect,'факт - доход 2014'!P18_T1_Protect,'факт - доход 2014'!P19_T1_Protect</definedName>
    <definedName name="T1_Protect">P15_T1_Protect,P16_T1_Protect,P17_T1_Protect,P18_T1_Protect,P19_T1_Protect</definedName>
    <definedName name="T11?Data">#N/A</definedName>
    <definedName name="T15_Protect">'[7]15'!$E$25:$I$29,'[7]15'!$E$31:$I$34,'[7]15'!$E$36:$I$38,'[7]15'!$E$42:$I$43,'[7]15'!$E$9:$I$17,'[7]15'!$B$36:$B$38,'[7]15'!$E$19:$I$21</definedName>
    <definedName name="T16_Protect" localSheetId="0">'[7]16'!$G$44:$K$44,'[7]16'!$G$7:$K$8,[0]!P1_T16_Protect</definedName>
    <definedName name="T16_Protect">'[7]16'!$G$44:$K$44,'[7]16'!$G$7:$K$8,P1_T16_Protect</definedName>
    <definedName name="T17.1_Protect">'[7]17.1'!$D$14:$F$17,'[7]17.1'!$D$19:$F$22,'[7]17.1'!$I$9:$I$12,'[7]17.1'!$I$14:$I$17,'[7]17.1'!$I$19:$I$22,'[7]17.1'!$D$9:$F$12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 localSheetId="0">'[3]29'!$O$18:$O$25,[0]!P1_T17?unit?РУБ.ГКАЛ,[0]!P2_T17?unit?РУБ.ГКАЛ</definedName>
    <definedName name="T17?unit?РУБ.ГКАЛ">'[3]29'!$O$18:$O$25,P1_T17?unit?РУБ.ГКАЛ,P2_T17?unit?РУБ.ГКАЛ</definedName>
    <definedName name="T17?unit?ТГКАЛ" localSheetId="0">'[3]29'!$P$18:$P$25,[0]!P1_T17?unit?ТГКАЛ,[0]!P2_T17?unit?ТГКАЛ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ion" localSheetId="0">[0]!P2_T17_Protection,[0]!P3_T17_Protection,[0]!P4_T17_Protection,[0]!P5_T17_Protection,'факт - доход 2014'!P6_T17_Protection</definedName>
    <definedName name="T17_Protection">P2_T17_Protection,P3_T17_Protection,P4_T17_Protection,P5_T17_Protection,P6_T17_Protection</definedName>
    <definedName name="T18.2?ВРАС">'[7]18.2'!$B$36:$B$40,'[7]18.2'!$B$28:$B$32</definedName>
    <definedName name="T18.2_Protect" localSheetId="0">'[7]18.2'!$F$60:$J$61,'[7]18.2'!$F$64:$J$64,'[7]18.2'!$F$66:$J$69,'[7]18.2'!$F$6:$J$8,[0]!P1_T18.2_Protect</definedName>
    <definedName name="T18.2_Protect">'[7]18.2'!$F$60:$J$61,'[7]18.2'!$F$64:$J$64,'[7]18.2'!$F$66:$J$69,'[7]18.2'!$F$6:$J$8,P1_T18.2_Protect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'[7]2.3'!$F$30:$G$34,'[7]2.3'!$H$24:$K$28</definedName>
    <definedName name="T20?unit?МКВТЧ">'[3]20'!$C$13:$M$13,'[3]20'!$C$15:$M$19,'[3]20'!$C$8:$M$11</definedName>
    <definedName name="T20_Protect">'[7]20'!$E$13:$I$20,'[7]20'!$E$9:$I$10</definedName>
    <definedName name="T20_Protection" localSheetId="0">'[3]20'!$E$8:$H$11,[0]!P1_T20_Protection</definedName>
    <definedName name="T20_Protection">'[3]20'!$E$8:$H$11,P1_T20_Protection</definedName>
    <definedName name="T21.3?ВРАС">'[7]21.3'!$B$28:$B$38,'[7]21.3'!$B$56:$B$58</definedName>
    <definedName name="T21.3_Protect">'[7]21.3'!$E$19:$I$22,'[7]21.3'!$E$24:$I$25,'[7]21.3'!$B$28:$I$38,'[7]21.3'!$E$40:$I$40,'[7]21.3'!$E$43:$I$53,'[7]21.3'!$B$56:$I$58,'[7]21.3'!$E$13:$I$17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 localSheetId="0">[0]!P2_T21_Protection,'факт - доход 2014'!P3_T21_Protection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 localSheetId="0">'[3]23'!$A$60:$A$62,'[3]23'!$F$60:$J$62,'[3]23'!$O$60:$P$62,'[3]23'!$A$9:$A$25,[0]!P1_T23_Protection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 localSheetId="0">[0]!P1_T25_protection,[0]!P2_T25_protection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 localSheetId="0">'[3]26'!$K$34:$N$36,'[3]26'!$B$22:$B$24,[0]!P1_T26_Protection,[0]!P2_T26_Protection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'[7]27'!$E$12:$E$13,'[7]27'!$K$4:$AH$4,'[7]27'!$AK$12:$AK$13</definedName>
    <definedName name="T27_Protection" localSheetId="0">'[3]27'!$P$34:$S$36,'[3]27'!$B$22:$B$24,[0]!P1_T27_Protection,[0]!P2_T27_Protection,[0]!P3_T27_Protection</definedName>
    <definedName name="T27_Protection">'[3]27'!$P$34:$S$36,'[3]27'!$B$22:$B$24,P1_T27_Protection,P2_T27_Protection,P3_T27_Protection</definedName>
    <definedName name="T28?axis?R?ПЭ" localSheetId="0">[0]!P2_T28?axis?R?ПЭ,[0]!P3_T28?axis?R?ПЭ,[0]!P4_T28?axis?R?ПЭ,[0]!P5_T28?axis?R?ПЭ,'факт - доход 2014'!P6_T28?axis?R?ПЭ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[0]!P2_T28?axis?R?ПЭ?,[0]!P3_T28?axis?R?ПЭ?,[0]!P4_T28?axis?R?ПЭ?,[0]!P5_T28?axis?R?ПЭ?,'факт - доход 2014'!P6_T28?axis?R?ПЭ?</definedName>
    <definedName name="T28?axis?R?ПЭ?">P2_T28?axis?R?ПЭ?,P3_T28?axis?R?ПЭ?,P4_T28?axis?R?ПЭ?,P5_T28?axis?R?ПЭ?,P6_T28?axis?R?ПЭ?</definedName>
    <definedName name="T28?Data" localSheetId="0">'[3]28'!$D$190:$E$213,'[3]28'!$G$164:$H$187,'[3]28'!$D$164:$E$187,'[3]28'!$D$138:$I$161,'[3]28'!$D$8:$I$109,'[3]28'!$D$112:$I$135,[0]!P1_T28?Data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 localSheetId="0">[0]!P9_T28_Protection,[0]!P10_T28_Protection,[0]!P11_T28_Protection,'факт - доход 2014'!P12_T28_Protection</definedName>
    <definedName name="T28_Protection">P9_T28_Protection,P10_T28_Protection,P11_T28_Protection,P12_T28_Protection</definedName>
    <definedName name="T4_Protect" localSheetId="0">'[7]4'!$AA$24:$AD$28,'[7]4'!$G$11:$J$17,[0]!P1_T4_Protect,[0]!P2_T4_Protect</definedName>
    <definedName name="T4_Protect">'[7]4'!$AA$24:$AD$28,'[7]4'!$G$11:$J$17,P1_T4_Protect,P2_T4_Protect</definedName>
    <definedName name="T7?Data">#N/A</definedName>
    <definedName name="TP2.1_Protect">[7]P2.1!$F$28:$G$37,[7]P2.1!$F$40:$G$43,[7]P2.1!$F$7:$G$26</definedName>
    <definedName name="www">[1]!www</definedName>
    <definedName name="аа">[12]Реестр!$A$3:$AR$33</definedName>
    <definedName name="Абоненты">[13]Реестр!$A$3:$BX$1060</definedName>
    <definedName name="б">[1]!б</definedName>
    <definedName name="_xlnm.Database" localSheetId="0">#REF!</definedName>
    <definedName name="_xlnm.Database">#REF!</definedName>
    <definedName name="БазовыйПериод">[14]Заголовок!$B$15</definedName>
    <definedName name="БС">[15]Справочники!$A$4:$A$6</definedName>
    <definedName name="в23ё">[1]!в23ё</definedName>
    <definedName name="вв">[1]!вв</definedName>
    <definedName name="Год">[16]Лист1!$B$3:$D$14</definedName>
    <definedName name="Дебет">[17]Дебет_Кредит!$A$4:$AC$33</definedName>
    <definedName name="ДРУГОЕ">[18]Справочники!$A$26:$A$28</definedName>
    <definedName name="й">[1]!й</definedName>
    <definedName name="йй">[1]!йй</definedName>
    <definedName name="ке">[1]!ке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[1]!мым</definedName>
    <definedName name="нов">[1]!нов</definedName>
    <definedName name="Оборотка">[19]ОБ!$A$4:$O$816</definedName>
    <definedName name="Очистить">[20]Реестр!$AB$23:$AB$30,[20]Реестр!$AB$33:$AB$387</definedName>
    <definedName name="ПериодРегулирования">[14]Заголовок!$B$14</definedName>
    <definedName name="План">[21]План!$A$1:$X$817</definedName>
    <definedName name="План_2">[22]План_Сводн!$B$4:$X$1722</definedName>
    <definedName name="ПоследнийГод">[14]Заголовок!$B$16</definedName>
    <definedName name="ПЭ">[18]Справочники!$A$10:$A$12</definedName>
    <definedName name="р">[1]!р</definedName>
    <definedName name="РГК">[18]Справочники!$A$4:$A$4</definedName>
    <definedName name="с">[1]!с</definedName>
    <definedName name="СК">[13]Реестр!$A$2:$BA$105</definedName>
    <definedName name="Соцвыплаты">[1]!Соцвыплаты</definedName>
    <definedName name="сс">[1]!сс</definedName>
    <definedName name="сссс">[1]!сссс</definedName>
    <definedName name="ссы">[1]!ссы</definedName>
    <definedName name="ссы2">[1]!ссы2</definedName>
    <definedName name="Сумма">[23]Сумма!$A$3:$O$28</definedName>
    <definedName name="Счёт_ГОД">[24]Актив!$A$1:$AQ$378</definedName>
    <definedName name="Тариф">'[16]Тарифы _ЗН'!$A$5:$L$280</definedName>
    <definedName name="Тариф_СК">'[16]Тарифы _СК'!$A$4:$N$91</definedName>
    <definedName name="Тарифы">[21]Тарифы!$A$5:$W57</definedName>
    <definedName name="Теплоэнергия">'[25]Реестр дейстДог'!$A$9:$W$59</definedName>
    <definedName name="тт">[12]Реестр!$A$3:$AR$33</definedName>
    <definedName name="у">[1]!у</definedName>
    <definedName name="УГОЛЬ">[18]Справочники!$A$19:$A$21</definedName>
    <definedName name="УП">[1]!УП</definedName>
    <definedName name="уфэ">[1]!уфэ</definedName>
    <definedName name="фыв">[1]!фыв</definedName>
    <definedName name="ц">[1]!ц</definedName>
    <definedName name="цу">[1]!цу</definedName>
    <definedName name="ыв">[1]!ыв</definedName>
    <definedName name="ыыыы">[1]!ыыыы</definedName>
  </definedNames>
  <calcPr calcId="145621"/>
</workbook>
</file>

<file path=xl/calcChain.xml><?xml version="1.0" encoding="utf-8"?>
<calcChain xmlns="http://schemas.openxmlformats.org/spreadsheetml/2006/main">
  <c r="C519" i="1" l="1"/>
  <c r="C19" i="1"/>
  <c r="C12" i="1"/>
  <c r="C5" i="1" s="1"/>
</calcChain>
</file>

<file path=xl/comments1.xml><?xml version="1.0" encoding="utf-8"?>
<comments xmlns="http://schemas.openxmlformats.org/spreadsheetml/2006/main">
  <authors>
    <author>Шерстобитова</author>
    <author>Шуваева Ольга Ивановна</author>
    <author>Шерстобитова Тамара Валентиновна</author>
  </authors>
  <commentList>
    <comment ref="B97" authorId="0">
      <text>
        <r>
          <rPr>
            <b/>
            <sz val="8"/>
            <color indexed="81"/>
            <rFont val="Tahoma"/>
            <family val="2"/>
            <charset val="204"/>
          </rPr>
          <t>Шерстобитова:</t>
        </r>
        <r>
          <rPr>
            <sz val="8"/>
            <color indexed="81"/>
            <rFont val="Tahoma"/>
            <family val="2"/>
            <charset val="204"/>
          </rPr>
          <t xml:space="preserve">
Переименован</t>
        </r>
      </text>
    </comment>
    <comment ref="B200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с 01.05.14г. возоблены договорные отнощения. Контрагент поменял наименование (был ОАО "Оренбургэнергосбыт").
</t>
        </r>
      </text>
    </comment>
    <comment ref="B59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С июля по полезному отпуску.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<sst xmlns="http://schemas.openxmlformats.org/spreadsheetml/2006/main" count="769" uniqueCount="241">
  <si>
    <t>Дата заключения договора</t>
  </si>
  <si>
    <t>Филиалы Всего</t>
  </si>
  <si>
    <t>ВН1</t>
  </si>
  <si>
    <t>ВН</t>
  </si>
  <si>
    <t>СН1</t>
  </si>
  <si>
    <t>СН2</t>
  </si>
  <si>
    <t>НН</t>
  </si>
  <si>
    <t>Мощность</t>
  </si>
  <si>
    <t>6740,39497/12</t>
  </si>
  <si>
    <t>ДО ОАО "Газпром"</t>
  </si>
  <si>
    <t>1170,93/12</t>
  </si>
  <si>
    <t xml:space="preserve">Сторонние потребители </t>
  </si>
  <si>
    <t>5569,46497/12</t>
  </si>
  <si>
    <t xml:space="preserve">Надымский филиал </t>
  </si>
  <si>
    <t>ОАО "ТЭК"</t>
  </si>
  <si>
    <t xml:space="preserve">У-11/31 </t>
  </si>
  <si>
    <t>Приуральский филиал</t>
  </si>
  <si>
    <t>755,215/12</t>
  </si>
  <si>
    <t>ООО "Башкирэнерго"</t>
  </si>
  <si>
    <t>203/066-09</t>
  </si>
  <si>
    <t>Республика Башкортостан</t>
  </si>
  <si>
    <t>143,64/12</t>
  </si>
  <si>
    <t>ОАО "Сетевая компания"</t>
  </si>
  <si>
    <t>64-01/009/10-д</t>
  </si>
  <si>
    <t>Республика Татарстан</t>
  </si>
  <si>
    <t>ф-л ОАО "МРСК Урала" - "Пермэнерго"</t>
  </si>
  <si>
    <t xml:space="preserve">143-1192/07  </t>
  </si>
  <si>
    <t>Пермский край</t>
  </si>
  <si>
    <t>400,855/12</t>
  </si>
  <si>
    <t>ф-л ОАО "МРСК Центра и Приволжья" - "Удмуртэнерго"</t>
  </si>
  <si>
    <t xml:space="preserve">К-4 </t>
  </si>
  <si>
    <t>Удмуртская республика</t>
  </si>
  <si>
    <t>ОАО "ЭнергосбыТ Плюс" РРЭ (ОАО "Оренбургэнергосбыт")</t>
  </si>
  <si>
    <t xml:space="preserve">Оренбургская область </t>
  </si>
  <si>
    <t xml:space="preserve">ф-л ОАО "МРСК Урала" - "Челябэнерго" </t>
  </si>
  <si>
    <t>2012-тсо</t>
  </si>
  <si>
    <t xml:space="preserve">Челябинская область </t>
  </si>
  <si>
    <t>210,72/12</t>
  </si>
  <si>
    <t>Саратовский филиал доход</t>
  </si>
  <si>
    <t>61,40157/12</t>
  </si>
  <si>
    <t>ОАО "Межрегионэнергосбыт"</t>
  </si>
  <si>
    <t>794/ОУ</t>
  </si>
  <si>
    <t>Республика Чувашия</t>
  </si>
  <si>
    <t xml:space="preserve">ВН </t>
  </si>
  <si>
    <t>209/ПЭ</t>
  </si>
  <si>
    <t xml:space="preserve">Самарская область </t>
  </si>
  <si>
    <t>ОАО "Самараэнерго" Сызранское отделение</t>
  </si>
  <si>
    <t>№0100У</t>
  </si>
  <si>
    <t>ОАО "МРСК Волги" - ф-л "Ульяновские распределительные сети"</t>
  </si>
  <si>
    <t>904/54-09-УРС</t>
  </si>
  <si>
    <t xml:space="preserve">Ульяновская область </t>
  </si>
  <si>
    <t>15,864/12</t>
  </si>
  <si>
    <t xml:space="preserve">ОАО "МРСК Центра" - ф-л "Воронежэнерго" </t>
  </si>
  <si>
    <t xml:space="preserve">Воронежская область </t>
  </si>
  <si>
    <t xml:space="preserve">ОАО "МРСК Юга" - ф-л "Волгоградэнерго" </t>
  </si>
  <si>
    <t>Волгоградская область</t>
  </si>
  <si>
    <t xml:space="preserve">ВН поступление в сеть </t>
  </si>
  <si>
    <t xml:space="preserve">СН1 поступление в сеть </t>
  </si>
  <si>
    <t>42,732/12</t>
  </si>
  <si>
    <t xml:space="preserve">ОАО "МРСК Юга" - ф-л "Ростовэнерго" </t>
  </si>
  <si>
    <t>Ростовская область</t>
  </si>
  <si>
    <t>СН2  поступление в сеть (потери методика)</t>
  </si>
  <si>
    <t>ОАО "МРСК Волги"</t>
  </si>
  <si>
    <t xml:space="preserve">Саратовская область </t>
  </si>
  <si>
    <t>6П-ГП</t>
  </si>
  <si>
    <t xml:space="preserve">Ивановская область </t>
  </si>
  <si>
    <t>СН1 Объемы в Договоре 6П-ГП</t>
  </si>
  <si>
    <t>ОАО "ЭнергосбыТ Плюс"</t>
  </si>
  <si>
    <t xml:space="preserve">СН1 </t>
  </si>
  <si>
    <t>ООО "Энергосбытовая компания Гарант"</t>
  </si>
  <si>
    <t>61-10/82/14-Д(БС)</t>
  </si>
  <si>
    <t>ЗАО "Самарская сетевая компания"</t>
  </si>
  <si>
    <t>61-10/118/14-Д/5643</t>
  </si>
  <si>
    <t>2,80557/12</t>
  </si>
  <si>
    <t>Северный филиал</t>
  </si>
  <si>
    <t>0,062/12</t>
  </si>
  <si>
    <t>ОАО "Вологодская сбытовая компания"</t>
  </si>
  <si>
    <t>ВСК 06/0160</t>
  </si>
  <si>
    <t xml:space="preserve">Вологодская область </t>
  </si>
  <si>
    <t xml:space="preserve">СН1, </t>
  </si>
  <si>
    <t xml:space="preserve">НН Население </t>
  </si>
  <si>
    <t>ф-л ОАО "МРСК Северо-Запада" - "Комиэнерго"</t>
  </si>
  <si>
    <t>М135/08-1</t>
  </si>
  <si>
    <t xml:space="preserve">Республика Коми </t>
  </si>
  <si>
    <t>СН1 поступление в сеть</t>
  </si>
  <si>
    <t>СН2 поступление в сеть</t>
  </si>
  <si>
    <t>НН поступление в сеть</t>
  </si>
  <si>
    <t>ООО "Энерготрейд"</t>
  </si>
  <si>
    <t>247/12-2</t>
  </si>
  <si>
    <t>ф-л ОАО "МРСК Центра" - "Ярэнерго"</t>
  </si>
  <si>
    <t>ЯЭ-00/П0908</t>
  </si>
  <si>
    <t xml:space="preserve">Ярославская область </t>
  </si>
  <si>
    <t>ОАО "Коми энергосбытовая компания"</t>
  </si>
  <si>
    <t>ООООТ0000009/51-05/398/13-д</t>
  </si>
  <si>
    <t xml:space="preserve">СН2  </t>
  </si>
  <si>
    <t>НН Население</t>
  </si>
  <si>
    <t>Северо-Кавказский филиал</t>
  </si>
  <si>
    <t>423,9224/12</t>
  </si>
  <si>
    <t>3,678/12</t>
  </si>
  <si>
    <t>420,2444/12</t>
  </si>
  <si>
    <t xml:space="preserve">Моздокское ЛПУМГ ООО "ГТ Ставрополь" </t>
  </si>
  <si>
    <t>52-0800/0017/09/Д</t>
  </si>
  <si>
    <t>Республика Северная Осетия</t>
  </si>
  <si>
    <t xml:space="preserve">СН2 </t>
  </si>
  <si>
    <t xml:space="preserve">273/ПЭ </t>
  </si>
  <si>
    <t>Астраханская область</t>
  </si>
  <si>
    <t>ОАО "МРСК Северного Кавказа" - "Ставропольэнерго"</t>
  </si>
  <si>
    <t>СЭ 02512</t>
  </si>
  <si>
    <t>Ставропольский край</t>
  </si>
  <si>
    <t>43,076/12</t>
  </si>
  <si>
    <t xml:space="preserve">ОАО "Калмэнергосбыт" </t>
  </si>
  <si>
    <t>52-4/Д</t>
  </si>
  <si>
    <t>Республика Калмыкия</t>
  </si>
  <si>
    <t>ф-л "Ростовэнерго" ОАО "МРСК Юга"</t>
  </si>
  <si>
    <t xml:space="preserve">ОАО "Кубаньэнерго" </t>
  </si>
  <si>
    <t>407/30-327-МРСК</t>
  </si>
  <si>
    <t xml:space="preserve">Краснодарский край, р. Адыгея </t>
  </si>
  <si>
    <t>377,1684/12</t>
  </si>
  <si>
    <t>Сургутский филиал</t>
  </si>
  <si>
    <t>1466,244/12</t>
  </si>
  <si>
    <t>1140,811/12</t>
  </si>
  <si>
    <t>325,433/12</t>
  </si>
  <si>
    <t xml:space="preserve">ООО "Газпром переработка" </t>
  </si>
  <si>
    <t>53-06/18/10/Д</t>
  </si>
  <si>
    <t>790/ОУ</t>
  </si>
  <si>
    <t>ВН 1</t>
  </si>
  <si>
    <t xml:space="preserve"> ВН1 Мощность</t>
  </si>
  <si>
    <t>ОАО "Тюменская энергосбытовая компания"</t>
  </si>
  <si>
    <t>У-11/21</t>
  </si>
  <si>
    <t>ВН Население и приравненные к нему потребители</t>
  </si>
  <si>
    <t>У-11/26</t>
  </si>
  <si>
    <t>НН (население и приравненные к нему потребители)</t>
  </si>
  <si>
    <t>4,152/12</t>
  </si>
  <si>
    <t>У-11/22</t>
  </si>
  <si>
    <t>У-11/23</t>
  </si>
  <si>
    <t>7,001/12</t>
  </si>
  <si>
    <t>У-11/24</t>
  </si>
  <si>
    <t xml:space="preserve">ф-л "Тюменьэнергосбыт" - ОАО ЭК "Восток" </t>
  </si>
  <si>
    <t>53-14/257/11-дБС</t>
  </si>
  <si>
    <t>ф-л  "Свердловэнерго" ОАО "МРСК Урала"</t>
  </si>
  <si>
    <t xml:space="preserve">109-ПЭ </t>
  </si>
  <si>
    <t>Свердловская область</t>
  </si>
  <si>
    <t>314,28/12</t>
  </si>
  <si>
    <t>Уренгойский филиал</t>
  </si>
  <si>
    <t>ООО "Газпром добыча Ямбург"</t>
  </si>
  <si>
    <t>54-11/101/11-д (БС)</t>
  </si>
  <si>
    <t>ЯНАО (ЯГКМ , Харвута, п.Тазовский, ЗГНКМ)</t>
  </si>
  <si>
    <t>СН2 ЗГНКМ, п.Тазовский</t>
  </si>
  <si>
    <t>СН2 ЯГКМ , Харвута</t>
  </si>
  <si>
    <t xml:space="preserve">НН </t>
  </si>
  <si>
    <t>ООО "Газпром переработка"</t>
  </si>
  <si>
    <t>54-11/56/10-Д</t>
  </si>
  <si>
    <t>Тюменская область, ХМАО, ЯНАО</t>
  </si>
  <si>
    <t>ООО "Газпром трансгаз Сургут"</t>
  </si>
  <si>
    <t>54-11/32-12-д</t>
  </si>
  <si>
    <t>У-11/25</t>
  </si>
  <si>
    <t>У-11/32</t>
  </si>
  <si>
    <t>ВН Население</t>
  </si>
  <si>
    <t>СН2 Население</t>
  </si>
  <si>
    <t>Южный  филиал</t>
  </si>
  <si>
    <t>ООО "Газпром добыча Астрахань"</t>
  </si>
  <si>
    <t>56-10/560/10-Д(БС)</t>
  </si>
  <si>
    <t>Договоры с Дочерними ОАО "Газпром"</t>
  </si>
  <si>
    <t>Договоры со Сторонними</t>
  </si>
  <si>
    <t>Южно-Уральский филиал</t>
  </si>
  <si>
    <t>266,399/12</t>
  </si>
  <si>
    <t>ОАО "Федеральная сетевая компания Единой энергетической системы"</t>
  </si>
  <si>
    <t>ДПИ-2</t>
  </si>
  <si>
    <t>Оренбургская область</t>
  </si>
  <si>
    <t>ВН сальдо-переток</t>
  </si>
  <si>
    <t>266,304/12</t>
  </si>
  <si>
    <t>ОАО "Оренбургэнергосбыт"</t>
  </si>
  <si>
    <t>10/ПЭ</t>
  </si>
  <si>
    <t xml:space="preserve">  Мощность</t>
  </si>
  <si>
    <t>0,095/12</t>
  </si>
  <si>
    <t>55-10/154/14-Д</t>
  </si>
  <si>
    <t xml:space="preserve">Центральный филиал </t>
  </si>
  <si>
    <t>3767,151/12</t>
  </si>
  <si>
    <t>26,441/12</t>
  </si>
  <si>
    <t>СН2 + бездоговорное</t>
  </si>
  <si>
    <t>НН + бездоговорное</t>
  </si>
  <si>
    <t>3740,71/12</t>
  </si>
  <si>
    <t xml:space="preserve">ф-л  "Белгородэнерго" ОАО "МРСК Центра" </t>
  </si>
  <si>
    <t xml:space="preserve">Д-08-31-02/ПЭ  </t>
  </si>
  <si>
    <t>Белгородская область</t>
  </si>
  <si>
    <t>мощность</t>
  </si>
  <si>
    <t>ф-л "Калугаэнерго" ОАО "МРСК Центра и Приволжья"</t>
  </si>
  <si>
    <t>Д-40-21/ПЭ</t>
  </si>
  <si>
    <t>Калужская область</t>
  </si>
  <si>
    <t xml:space="preserve">СН2 поступление в сеть </t>
  </si>
  <si>
    <t>ф-л "Курскэнерго" ОАО "МРСК Центра"</t>
  </si>
  <si>
    <t>Д-08-46-01/ПЭ</t>
  </si>
  <si>
    <t>Курская область</t>
  </si>
  <si>
    <t>ВН поступление в сеть</t>
  </si>
  <si>
    <t>57-08/105-14-Д</t>
  </si>
  <si>
    <t>Липецкая область</t>
  </si>
  <si>
    <t>ф-л "Орелэнерго"  ОАО "МРСК Центра"</t>
  </si>
  <si>
    <t>Д-08-57-04/ПЭ</t>
  </si>
  <si>
    <t>Орловская область</t>
  </si>
  <si>
    <t>ф-л "Рязаньэнерго" ОАО "МРСК Центра и Приволжья"</t>
  </si>
  <si>
    <t>048-513</t>
  </si>
  <si>
    <t>Рязанская область</t>
  </si>
  <si>
    <t>3737,1/12</t>
  </si>
  <si>
    <t>ф-л "Тулэнерго" ОАО "МРСК Центра и Приволжья"</t>
  </si>
  <si>
    <t>Д-08-71-03/ПЭ</t>
  </si>
  <si>
    <t>Тульская область</t>
  </si>
  <si>
    <t>ОАО "Ленэнерго"</t>
  </si>
  <si>
    <t xml:space="preserve">Ленинградская  область </t>
  </si>
  <si>
    <t>СН3</t>
  </si>
  <si>
    <t>СН4</t>
  </si>
  <si>
    <t>ф-л "Новгородэнерго" ОАО "МРСК Северо-Запада"</t>
  </si>
  <si>
    <t xml:space="preserve">Новгородская область </t>
  </si>
  <si>
    <t xml:space="preserve">ф-л "Смоленскэнерго" ОАО "МРСК Центра" </t>
  </si>
  <si>
    <t xml:space="preserve">128006/Э </t>
  </si>
  <si>
    <t xml:space="preserve">Смоленская область </t>
  </si>
  <si>
    <t>57-08/218/14-Д</t>
  </si>
  <si>
    <t>ф-л "Тверьэнерго" ОАО "МРСК Центра"</t>
  </si>
  <si>
    <t xml:space="preserve">Тверская область </t>
  </si>
  <si>
    <t>ф-л "Липецкэнерго" ОАО "МРСК Центра"</t>
  </si>
  <si>
    <t>15-022-Т</t>
  </si>
  <si>
    <t>ВН (двухставочный)</t>
  </si>
  <si>
    <t>ВН (одноставочный)</t>
  </si>
  <si>
    <t>3,61/12</t>
  </si>
  <si>
    <t>БД</t>
  </si>
  <si>
    <t>Тумское потребительское общество</t>
  </si>
  <si>
    <t>Бездоговорное потребление</t>
  </si>
  <si>
    <t>Рязанская область НН</t>
  </si>
  <si>
    <t>Пришненская СОШ</t>
  </si>
  <si>
    <t>Тульская область СН2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</si>
  <si>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ООО "Газпром энерго" в разрезе уровней напряжений, используемых для ценообразования,  за 2014 год
</t>
  </si>
  <si>
    <t xml:space="preserve">Наименование контрагента </t>
  </si>
  <si>
    <t>№</t>
  </si>
  <si>
    <t>ОАО "МРСК Центра и Приволжья" - "Ивэнерго"</t>
  </si>
  <si>
    <t>Номер договора / количество договоров</t>
  </si>
  <si>
    <t>СН2 (население и приравненные к нему потребители)</t>
  </si>
  <si>
    <t>Тюменская область, город Н. Уренгой</t>
  </si>
  <si>
    <t>СН2 (двухставочный)</t>
  </si>
  <si>
    <t>НН+Население</t>
  </si>
  <si>
    <t>Тюменская область, г. Надым, п. Пангоды</t>
  </si>
  <si>
    <t>Поступление в сеть / Полезный (МВт.ч) / Мощность МВт за год</t>
  </si>
  <si>
    <t xml:space="preserve">Доход,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</si>
</sst>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General_)"/>
    <numFmt numFmtId="170" formatCode="_(* #,##0_);_(* \(#,##0\);_(* &quot;-&quot;_);_(@_)"/>
    <numFmt numFmtId="171" formatCode="_(* #,##0.00_);_(* \(#,##0.00\);_(* &quot;-&quot;??_);_(@_)"/>
    <numFmt numFmtId="172" formatCode="[$-F800]dddd\,\ mmmm\ dd\,\ yyyy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FF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4" fontId="10" fillId="0" borderId="0">
      <alignment vertical="center"/>
    </xf>
    <xf numFmtId="0" fontId="9" fillId="0" borderId="0"/>
    <xf numFmtId="4" fontId="10" fillId="0" borderId="0">
      <alignment vertical="center"/>
    </xf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7" fillId="0" borderId="0"/>
    <xf numFmtId="0" fontId="13" fillId="5" borderId="0" applyNumberFormat="0" applyBorder="0" applyAlignment="0" applyProtection="0"/>
    <xf numFmtId="0" fontId="14" fillId="22" borderId="4" applyNumberFormat="0" applyAlignment="0" applyProtection="0"/>
    <xf numFmtId="0" fontId="15" fillId="23" borderId="5" applyNumberFormat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17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4" applyNumberFormat="0" applyAlignment="0" applyProtection="0"/>
    <xf numFmtId="0" fontId="24" fillId="0" borderId="8" applyNumberFormat="0" applyFill="0" applyAlignment="0" applyProtection="0"/>
    <xf numFmtId="0" fontId="25" fillId="24" borderId="0" applyNumberFormat="0" applyBorder="0" applyAlignment="0" applyProtection="0"/>
    <xf numFmtId="49" fontId="26" fillId="0" borderId="0" applyBorder="0">
      <alignment vertical="top"/>
    </xf>
    <xf numFmtId="0" fontId="27" fillId="0" borderId="0"/>
    <xf numFmtId="0" fontId="9" fillId="0" borderId="0"/>
    <xf numFmtId="0" fontId="11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>
      <alignment horizontal="left"/>
    </xf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169" fontId="17" fillId="0" borderId="12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Border="0">
      <alignment horizontal="center" vertical="center" wrapText="1"/>
    </xf>
    <xf numFmtId="0" fontId="34" fillId="0" borderId="1" applyBorder="0">
      <alignment horizontal="center" vertical="center" wrapText="1"/>
    </xf>
    <xf numFmtId="169" fontId="35" fillId="26" borderId="12"/>
    <xf numFmtId="4" fontId="26" fillId="27" borderId="3" applyBorder="0">
      <alignment horizontal="right"/>
    </xf>
    <xf numFmtId="0" fontId="36" fillId="0" borderId="0">
      <alignment horizontal="center" vertical="top" wrapText="1"/>
    </xf>
    <xf numFmtId="0" fontId="37" fillId="0" borderId="0">
      <alignment horizontal="centerContinuous" vertical="center" wrapText="1"/>
    </xf>
    <xf numFmtId="0" fontId="38" fillId="28" borderId="0" applyFill="0">
      <alignment wrapTex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/>
    <xf numFmtId="0" fontId="9" fillId="0" borderId="0"/>
    <xf numFmtId="0" fontId="2" fillId="0" borderId="0">
      <alignment vertical="justify"/>
    </xf>
    <xf numFmtId="49" fontId="38" fillId="0" borderId="0">
      <alignment horizontal="center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28" borderId="0" applyFont="0" applyBorder="0">
      <alignment horizontal="right"/>
    </xf>
    <xf numFmtId="4" fontId="26" fillId="28" borderId="13" applyBorder="0">
      <alignment horizontal="right"/>
    </xf>
    <xf numFmtId="4" fontId="26" fillId="28" borderId="3" applyFont="0" applyBorder="0">
      <alignment horizontal="right"/>
    </xf>
    <xf numFmtId="0" fontId="10" fillId="0" borderId="0"/>
    <xf numFmtId="0" fontId="2" fillId="0" borderId="0"/>
    <xf numFmtId="0" fontId="2" fillId="0" borderId="0"/>
  </cellStyleXfs>
  <cellXfs count="71">
    <xf numFmtId="0" fontId="0" fillId="0" borderId="0" xfId="0"/>
    <xf numFmtId="164" fontId="43" fillId="0" borderId="0" xfId="0" applyNumberFormat="1" applyFont="1" applyFill="1" applyBorder="1" applyAlignment="1">
      <alignment horizontal="left" vertical="top" readingOrder="1"/>
    </xf>
    <xf numFmtId="0" fontId="44" fillId="0" borderId="0" xfId="0" applyNumberFormat="1" applyFont="1" applyFill="1" applyBorder="1" applyAlignment="1">
      <alignment horizontal="center" vertical="center" wrapText="1" readingOrder="1"/>
    </xf>
    <xf numFmtId="164" fontId="45" fillId="0" borderId="0" xfId="0" applyNumberFormat="1" applyFont="1" applyFill="1" applyBorder="1" applyAlignment="1">
      <alignment horizontal="left" vertical="top" readingOrder="1"/>
    </xf>
    <xf numFmtId="0" fontId="43" fillId="0" borderId="0" xfId="0" applyFont="1" applyFill="1" applyBorder="1" applyAlignment="1">
      <alignment horizontal="left" vertical="top" readingOrder="1"/>
    </xf>
    <xf numFmtId="164" fontId="43" fillId="0" borderId="0" xfId="0" applyNumberFormat="1" applyFont="1" applyFill="1" applyBorder="1" applyAlignment="1">
      <alignment horizontal="right" vertical="top" readingOrder="1"/>
    </xf>
    <xf numFmtId="1" fontId="43" fillId="0" borderId="0" xfId="0" applyNumberFormat="1" applyFont="1" applyFill="1" applyBorder="1" applyAlignment="1">
      <alignment horizontal="left" vertical="top" readingOrder="1"/>
    </xf>
    <xf numFmtId="0" fontId="45" fillId="0" borderId="0" xfId="0" applyFont="1" applyFill="1" applyBorder="1" applyAlignment="1">
      <alignment horizontal="left" vertical="top" readingOrder="1"/>
    </xf>
    <xf numFmtId="0" fontId="46" fillId="0" borderId="0" xfId="0" applyNumberFormat="1" applyFont="1" applyFill="1" applyBorder="1" applyAlignment="1">
      <alignment horizontal="left" vertical="top" readingOrder="1"/>
    </xf>
    <xf numFmtId="0" fontId="46" fillId="0" borderId="0" xfId="0" applyNumberFormat="1" applyFont="1" applyFill="1" applyBorder="1" applyAlignment="1">
      <alignment horizontal="left" vertical="top" wrapText="1" readingOrder="1"/>
    </xf>
    <xf numFmtId="3" fontId="47" fillId="0" borderId="0" xfId="0" applyNumberFormat="1" applyFont="1" applyFill="1" applyBorder="1" applyAlignment="1">
      <alignment horizontal="left" vertical="top" readingOrder="1"/>
    </xf>
    <xf numFmtId="0" fontId="48" fillId="0" borderId="0" xfId="0" applyNumberFormat="1" applyFont="1" applyFill="1" applyBorder="1" applyAlignment="1">
      <alignment horizontal="left" vertical="top" readingOrder="1"/>
    </xf>
    <xf numFmtId="0" fontId="48" fillId="0" borderId="0" xfId="0" applyNumberFormat="1" applyFont="1" applyFill="1" applyBorder="1" applyAlignment="1">
      <alignment horizontal="left" vertical="top" wrapText="1" readingOrder="1"/>
    </xf>
    <xf numFmtId="3" fontId="49" fillId="0" borderId="0" xfId="0" applyNumberFormat="1" applyFont="1" applyFill="1" applyBorder="1" applyAlignment="1">
      <alignment horizontal="left" vertical="top" readingOrder="1"/>
    </xf>
    <xf numFmtId="164" fontId="48" fillId="0" borderId="0" xfId="0" applyNumberFormat="1" applyFont="1" applyFill="1" applyBorder="1" applyAlignment="1">
      <alignment horizontal="left" vertical="top" readingOrder="1"/>
    </xf>
    <xf numFmtId="0" fontId="46" fillId="2" borderId="3" xfId="0" applyNumberFormat="1" applyFont="1" applyFill="1" applyBorder="1" applyAlignment="1">
      <alignment horizontal="left" vertical="top" readingOrder="1"/>
    </xf>
    <xf numFmtId="0" fontId="47" fillId="2" borderId="3" xfId="0" applyNumberFormat="1" applyFont="1" applyFill="1" applyBorder="1" applyAlignment="1">
      <alignment horizontal="right" vertical="top" wrapText="1" readingOrder="1"/>
    </xf>
    <xf numFmtId="3" fontId="46" fillId="2" borderId="3" xfId="0" applyNumberFormat="1" applyFont="1" applyFill="1" applyBorder="1" applyAlignment="1">
      <alignment horizontal="left" vertical="top" readingOrder="1"/>
    </xf>
    <xf numFmtId="3" fontId="47" fillId="2" borderId="3" xfId="0" applyNumberFormat="1" applyFont="1" applyFill="1" applyBorder="1" applyAlignment="1">
      <alignment horizontal="right" vertical="top" readingOrder="1"/>
    </xf>
    <xf numFmtId="0" fontId="50" fillId="2" borderId="3" xfId="0" applyNumberFormat="1" applyFont="1" applyFill="1" applyBorder="1" applyAlignment="1">
      <alignment horizontal="left" vertical="top" wrapText="1" readingOrder="1"/>
    </xf>
    <xf numFmtId="0" fontId="50" fillId="2" borderId="3" xfId="0" applyNumberFormat="1" applyFont="1" applyFill="1" applyBorder="1" applyAlignment="1">
      <alignment horizontal="left" vertical="top" readingOrder="1"/>
    </xf>
    <xf numFmtId="3" fontId="50" fillId="2" borderId="3" xfId="0" applyNumberFormat="1" applyFont="1" applyFill="1" applyBorder="1" applyAlignment="1">
      <alignment horizontal="left" vertical="top" readingOrder="1"/>
    </xf>
    <xf numFmtId="0" fontId="51" fillId="2" borderId="3" xfId="0" applyNumberFormat="1" applyFont="1" applyFill="1" applyBorder="1" applyAlignment="1">
      <alignment horizontal="left" vertical="top" readingOrder="1"/>
    </xf>
    <xf numFmtId="0" fontId="52" fillId="2" borderId="3" xfId="0" applyNumberFormat="1" applyFont="1" applyFill="1" applyBorder="1" applyAlignment="1">
      <alignment horizontal="right" vertical="top" wrapText="1" readingOrder="1"/>
    </xf>
    <xf numFmtId="0" fontId="53" fillId="2" borderId="3" xfId="0" applyNumberFormat="1" applyFont="1" applyFill="1" applyBorder="1" applyAlignment="1">
      <alignment horizontal="left" vertical="top" wrapText="1" readingOrder="1"/>
    </xf>
    <xf numFmtId="0" fontId="46" fillId="2" borderId="3" xfId="0" applyNumberFormat="1" applyFont="1" applyFill="1" applyBorder="1" applyAlignment="1">
      <alignment horizontal="left" vertical="top" wrapText="1" readingOrder="1"/>
    </xf>
    <xf numFmtId="0" fontId="54" fillId="2" borderId="3" xfId="0" applyNumberFormat="1" applyFont="1" applyFill="1" applyBorder="1" applyAlignment="1">
      <alignment horizontal="left" vertical="top" readingOrder="1"/>
    </xf>
    <xf numFmtId="0" fontId="55" fillId="2" borderId="3" xfId="0" applyNumberFormat="1" applyFont="1" applyFill="1" applyBorder="1" applyAlignment="1">
      <alignment horizontal="left" vertical="top" wrapText="1" readingOrder="1"/>
    </xf>
    <xf numFmtId="3" fontId="54" fillId="2" borderId="3" xfId="0" applyNumberFormat="1" applyFont="1" applyFill="1" applyBorder="1" applyAlignment="1">
      <alignment horizontal="left" vertical="top" readingOrder="1"/>
    </xf>
    <xf numFmtId="0" fontId="54" fillId="2" borderId="3" xfId="0" applyNumberFormat="1" applyFont="1" applyFill="1" applyBorder="1" applyAlignment="1">
      <alignment horizontal="left" vertical="top" wrapText="1" readingOrder="1"/>
    </xf>
    <xf numFmtId="0" fontId="46" fillId="0" borderId="3" xfId="0" applyNumberFormat="1" applyFont="1" applyFill="1" applyBorder="1" applyAlignment="1">
      <alignment horizontal="left" vertical="top" readingOrder="1"/>
    </xf>
    <xf numFmtId="0" fontId="47" fillId="0" borderId="3" xfId="0" applyNumberFormat="1" applyFont="1" applyFill="1" applyBorder="1" applyAlignment="1">
      <alignment horizontal="left" vertical="top" wrapText="1" readingOrder="1"/>
    </xf>
    <xf numFmtId="1" fontId="46" fillId="0" borderId="3" xfId="0" applyNumberFormat="1" applyFont="1" applyFill="1" applyBorder="1" applyAlignment="1">
      <alignment horizontal="left" vertical="top" readingOrder="1"/>
    </xf>
    <xf numFmtId="3" fontId="47" fillId="0" borderId="3" xfId="0" applyNumberFormat="1" applyFont="1" applyFill="1" applyBorder="1" applyAlignment="1">
      <alignment horizontal="right" vertical="top" readingOrder="1"/>
    </xf>
    <xf numFmtId="0" fontId="46" fillId="0" borderId="3" xfId="0" applyNumberFormat="1" applyFont="1" applyFill="1" applyBorder="1" applyAlignment="1">
      <alignment vertical="top" wrapText="1" readingOrder="1"/>
    </xf>
    <xf numFmtId="164" fontId="46" fillId="0" borderId="3" xfId="0" applyNumberFormat="1" applyFont="1" applyFill="1" applyBorder="1" applyAlignment="1">
      <alignment horizontal="left" vertical="top" readingOrder="1"/>
    </xf>
    <xf numFmtId="4" fontId="46" fillId="0" borderId="3" xfId="0" applyNumberFormat="1" applyFont="1" applyFill="1" applyBorder="1" applyAlignment="1">
      <alignment horizontal="left" vertical="top" readingOrder="1"/>
    </xf>
    <xf numFmtId="0" fontId="51" fillId="0" borderId="3" xfId="0" applyNumberFormat="1" applyFont="1" applyFill="1" applyBorder="1" applyAlignment="1">
      <alignment horizontal="left" vertical="top" readingOrder="1"/>
    </xf>
    <xf numFmtId="0" fontId="52" fillId="0" borderId="3" xfId="0" applyNumberFormat="1" applyFont="1" applyFill="1" applyBorder="1" applyAlignment="1">
      <alignment horizontal="right" vertical="top" wrapText="1" readingOrder="1"/>
    </xf>
    <xf numFmtId="0" fontId="46" fillId="0" borderId="3" xfId="0" applyNumberFormat="1" applyFont="1" applyFill="1" applyBorder="1" applyAlignment="1">
      <alignment horizontal="left" vertical="top" wrapText="1" readingOrder="1"/>
    </xf>
    <xf numFmtId="0" fontId="51" fillId="0" borderId="3" xfId="0" applyNumberFormat="1" applyFont="1" applyFill="1" applyBorder="1" applyAlignment="1">
      <alignment horizontal="right" vertical="top" wrapText="1" readingOrder="1"/>
    </xf>
    <xf numFmtId="0" fontId="46" fillId="3" borderId="3" xfId="0" applyNumberFormat="1" applyFont="1" applyFill="1" applyBorder="1" applyAlignment="1">
      <alignment horizontal="left" vertical="top" readingOrder="1"/>
    </xf>
    <xf numFmtId="0" fontId="47" fillId="3" borderId="3" xfId="0" applyNumberFormat="1" applyFont="1" applyFill="1" applyBorder="1" applyAlignment="1">
      <alignment horizontal="left" vertical="top" wrapText="1" readingOrder="1"/>
    </xf>
    <xf numFmtId="1" fontId="46" fillId="3" borderId="3" xfId="0" applyNumberFormat="1" applyFont="1" applyFill="1" applyBorder="1" applyAlignment="1">
      <alignment horizontal="left" vertical="top" readingOrder="1"/>
    </xf>
    <xf numFmtId="3" fontId="47" fillId="3" borderId="3" xfId="0" applyNumberFormat="1" applyFont="1" applyFill="1" applyBorder="1" applyAlignment="1">
      <alignment horizontal="right" vertical="top" readingOrder="1"/>
    </xf>
    <xf numFmtId="0" fontId="46" fillId="3" borderId="3" xfId="0" applyNumberFormat="1" applyFont="1" applyFill="1" applyBorder="1" applyAlignment="1">
      <alignment horizontal="left" vertical="top" wrapText="1" readingOrder="1"/>
    </xf>
    <xf numFmtId="0" fontId="51" fillId="3" borderId="3" xfId="0" applyNumberFormat="1" applyFont="1" applyFill="1" applyBorder="1" applyAlignment="1">
      <alignment horizontal="left" vertical="top" readingOrder="1"/>
    </xf>
    <xf numFmtId="0" fontId="52" fillId="3" borderId="3" xfId="0" applyNumberFormat="1" applyFont="1" applyFill="1" applyBorder="1" applyAlignment="1">
      <alignment horizontal="right" vertical="top" wrapText="1" readingOrder="1"/>
    </xf>
    <xf numFmtId="4" fontId="51" fillId="0" borderId="3" xfId="0" applyNumberFormat="1" applyFont="1" applyFill="1" applyBorder="1" applyAlignment="1">
      <alignment horizontal="left" vertical="top" readingOrder="1"/>
    </xf>
    <xf numFmtId="164" fontId="46" fillId="3" borderId="3" xfId="0" applyNumberFormat="1" applyFont="1" applyFill="1" applyBorder="1" applyAlignment="1">
      <alignment horizontal="left" vertical="top" readingOrder="1"/>
    </xf>
    <xf numFmtId="0" fontId="53" fillId="0" borderId="3" xfId="0" applyNumberFormat="1" applyFont="1" applyFill="1" applyBorder="1" applyAlignment="1">
      <alignment horizontal="left" vertical="top" wrapText="1" readingOrder="1"/>
    </xf>
    <xf numFmtId="0" fontId="56" fillId="0" borderId="3" xfId="0" applyNumberFormat="1" applyFont="1" applyFill="1" applyBorder="1" applyAlignment="1">
      <alignment horizontal="left" vertical="top" wrapText="1" readingOrder="1"/>
    </xf>
    <xf numFmtId="4" fontId="46" fillId="3" borderId="3" xfId="0" applyNumberFormat="1" applyFont="1" applyFill="1" applyBorder="1" applyAlignment="1">
      <alignment horizontal="left" vertical="top" readingOrder="1"/>
    </xf>
    <xf numFmtId="0" fontId="57" fillId="0" borderId="3" xfId="0" applyNumberFormat="1" applyFont="1" applyFill="1" applyBorder="1" applyAlignment="1">
      <alignment horizontal="left" vertical="top" wrapText="1" readingOrder="1"/>
    </xf>
    <xf numFmtId="10" fontId="46" fillId="0" borderId="3" xfId="0" applyNumberFormat="1" applyFont="1" applyFill="1" applyBorder="1" applyAlignment="1">
      <alignment horizontal="left" vertical="top" readingOrder="1"/>
    </xf>
    <xf numFmtId="0" fontId="47" fillId="0" borderId="1" xfId="0" applyNumberFormat="1" applyFont="1" applyFill="1" applyBorder="1" applyAlignment="1">
      <alignment horizontal="center" vertical="center" wrapText="1" readingOrder="1"/>
    </xf>
    <xf numFmtId="0" fontId="47" fillId="0" borderId="2" xfId="0" applyNumberFormat="1" applyFont="1" applyFill="1" applyBorder="1" applyAlignment="1">
      <alignment horizontal="center" vertical="center" wrapText="1" readingOrder="1"/>
    </xf>
    <xf numFmtId="3" fontId="47" fillId="0" borderId="2" xfId="0" applyNumberFormat="1" applyFont="1" applyFill="1" applyBorder="1" applyAlignment="1">
      <alignment horizontal="center" vertical="center" wrapText="1" readingOrder="1"/>
    </xf>
    <xf numFmtId="172" fontId="47" fillId="0" borderId="2" xfId="0" applyNumberFormat="1" applyFont="1" applyFill="1" applyBorder="1" applyAlignment="1">
      <alignment horizontal="center" vertical="center" wrapText="1" readingOrder="1"/>
    </xf>
    <xf numFmtId="172" fontId="48" fillId="0" borderId="0" xfId="0" applyNumberFormat="1" applyFont="1" applyFill="1" applyBorder="1" applyAlignment="1">
      <alignment horizontal="right" vertical="top" readingOrder="1"/>
    </xf>
    <xf numFmtId="172" fontId="46" fillId="0" borderId="0" xfId="0" applyNumberFormat="1" applyFont="1" applyFill="1" applyBorder="1" applyAlignment="1">
      <alignment horizontal="right" vertical="top" readingOrder="1"/>
    </xf>
    <xf numFmtId="172" fontId="46" fillId="2" borderId="3" xfId="0" applyNumberFormat="1" applyFont="1" applyFill="1" applyBorder="1" applyAlignment="1">
      <alignment horizontal="right" vertical="top" readingOrder="1"/>
    </xf>
    <xf numFmtId="172" fontId="50" fillId="2" borderId="3" xfId="0" applyNumberFormat="1" applyFont="1" applyFill="1" applyBorder="1" applyAlignment="1">
      <alignment horizontal="right" vertical="top" readingOrder="1"/>
    </xf>
    <xf numFmtId="172" fontId="54" fillId="2" borderId="3" xfId="0" applyNumberFormat="1" applyFont="1" applyFill="1" applyBorder="1" applyAlignment="1">
      <alignment horizontal="right" vertical="top" readingOrder="1"/>
    </xf>
    <xf numFmtId="172" fontId="46" fillId="0" borderId="3" xfId="0" applyNumberFormat="1" applyFont="1" applyFill="1" applyBorder="1" applyAlignment="1">
      <alignment horizontal="right" vertical="top" readingOrder="1"/>
    </xf>
    <xf numFmtId="172" fontId="51" fillId="0" borderId="3" xfId="0" applyNumberFormat="1" applyFont="1" applyFill="1" applyBorder="1" applyAlignment="1">
      <alignment horizontal="right" vertical="top" readingOrder="1"/>
    </xf>
    <xf numFmtId="172" fontId="46" fillId="3" borderId="3" xfId="0" applyNumberFormat="1" applyFont="1" applyFill="1" applyBorder="1" applyAlignment="1">
      <alignment horizontal="right" vertical="top" readingOrder="1"/>
    </xf>
    <xf numFmtId="172" fontId="51" fillId="3" borderId="3" xfId="0" applyNumberFormat="1" applyFont="1" applyFill="1" applyBorder="1" applyAlignment="1">
      <alignment horizontal="right" vertical="top" readingOrder="1"/>
    </xf>
    <xf numFmtId="3" fontId="52" fillId="0" borderId="3" xfId="0" applyNumberFormat="1" applyFont="1" applyFill="1" applyBorder="1" applyAlignment="1">
      <alignment horizontal="right" vertical="top" readingOrder="1"/>
    </xf>
    <xf numFmtId="3" fontId="52" fillId="3" borderId="3" xfId="0" applyNumberFormat="1" applyFont="1" applyFill="1" applyBorder="1" applyAlignment="1">
      <alignment horizontal="right" vertical="top" readingOrder="1"/>
    </xf>
    <xf numFmtId="0" fontId="49" fillId="0" borderId="0" xfId="0" applyNumberFormat="1" applyFont="1" applyFill="1" applyBorder="1" applyAlignment="1">
      <alignment horizontal="center" vertical="top" wrapText="1" readingOrder="1"/>
    </xf>
  </cellXfs>
  <cellStyles count="111">
    <cellStyle name="_~7107767" xfId="1"/>
    <cellStyle name="_АГ" xfId="2"/>
    <cellStyle name="_план-факт УТГ Челябинск" xfId="3"/>
    <cellStyle name="_Прил" xfId="4"/>
    <cellStyle name="_Прил 7 (акт снятия показ)" xfId="5"/>
    <cellStyle name="_ПРИЛ. 2003_ЧТЭ" xfId="6"/>
    <cellStyle name="_Прил4,-Сург.ЖД" xfId="7"/>
    <cellStyle name="_Приложения(отправка)" xfId="8"/>
    <cellStyle name="_Пурнефтегаз Приложения к договору на 2007 г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FE" xfId="34"/>
    <cellStyle name="Bad" xfId="35"/>
    <cellStyle name="Calculation" xfId="36"/>
    <cellStyle name="Check Cell" xfId="37"/>
    <cellStyle name="Comma [0]_irl tel sep5" xfId="38"/>
    <cellStyle name="Comma_irl tel sep5" xfId="39"/>
    <cellStyle name="Currency [0]" xfId="40"/>
    <cellStyle name="Currency_irl tel sep5" xfId="41"/>
    <cellStyle name="Đ_x0010_" xfId="42"/>
    <cellStyle name="Excel Built-in Norma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_Form2.1" xfId="53"/>
    <cellStyle name="Normal1" xfId="54"/>
    <cellStyle name="normбlnм_laroux" xfId="55"/>
    <cellStyle name="Note" xfId="56"/>
    <cellStyle name="Output" xfId="57"/>
    <cellStyle name="Price_Body" xfId="58"/>
    <cellStyle name="Title" xfId="59"/>
    <cellStyle name="Total" xfId="60"/>
    <cellStyle name="Warning Text" xfId="61"/>
    <cellStyle name="Беззащитный" xfId="62"/>
    <cellStyle name="Денежный 2" xfId="63"/>
    <cellStyle name="Денежный 2 2" xfId="64"/>
    <cellStyle name="Заголовок" xfId="65"/>
    <cellStyle name="ЗаголовокСтолбца" xfId="66"/>
    <cellStyle name="Защитный" xfId="67"/>
    <cellStyle name="Значение" xfId="68"/>
    <cellStyle name="Мой заголовок" xfId="69"/>
    <cellStyle name="Мой заголовок листа" xfId="70"/>
    <cellStyle name="Мои наименования показателей" xfId="71"/>
    <cellStyle name="Обычный" xfId="0" builtinId="0"/>
    <cellStyle name="Обычный 10" xfId="72"/>
    <cellStyle name="Обычный 11" xfId="73"/>
    <cellStyle name="Обычный 12" xfId="74"/>
    <cellStyle name="Обычный 12 2" xfId="75"/>
    <cellStyle name="Обычный 13" xfId="76"/>
    <cellStyle name="Обычный 13 2" xfId="77"/>
    <cellStyle name="Обычный 14" xfId="78"/>
    <cellStyle name="Обычный 2" xfId="79"/>
    <cellStyle name="Обычный 2 2" xfId="80"/>
    <cellStyle name="Обычный 3" xfId="81"/>
    <cellStyle name="Обычный 4" xfId="82"/>
    <cellStyle name="Обычный 4 2" xfId="83"/>
    <cellStyle name="Обычный 4 2 2" xfId="84"/>
    <cellStyle name="Обычный 4 3" xfId="85"/>
    <cellStyle name="Обычный 5" xfId="86"/>
    <cellStyle name="Обычный 6" xfId="87"/>
    <cellStyle name="Обычный 6 2" xfId="88"/>
    <cellStyle name="Обычный 6 2 2" xfId="89"/>
    <cellStyle name="Обычный 6 3" xfId="90"/>
    <cellStyle name="Обычный 7" xfId="91"/>
    <cellStyle name="Обычный 8" xfId="92"/>
    <cellStyle name="Обычный 9" xfId="93"/>
    <cellStyle name="Процентный 2" xfId="94"/>
    <cellStyle name="Процентный 3" xfId="95"/>
    <cellStyle name="Стиль 1" xfId="96"/>
    <cellStyle name="Стиль 1 2" xfId="97"/>
    <cellStyle name="Стиль_названий" xfId="98"/>
    <cellStyle name="Текстовый" xfId="99"/>
    <cellStyle name="Тысячи [0]_1997 год " xfId="100"/>
    <cellStyle name="Тысячи_1997 год " xfId="101"/>
    <cellStyle name="Финансовый 2" xfId="102"/>
    <cellStyle name="Финансовый 3" xfId="103"/>
    <cellStyle name="Финансовый 3 2" xfId="104"/>
    <cellStyle name="Формула" xfId="105"/>
    <cellStyle name="ФормулаВБ" xfId="106"/>
    <cellStyle name="ФормулаНаКонтроль" xfId="107"/>
    <cellStyle name="ܘ_x0008_" xfId="108"/>
    <cellStyle name="ܛ_x0008_" xfId="109"/>
    <cellStyle name="㐀കܒ_x0008_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.sherstobitova\&#1056;&#1072;&#1073;&#1086;&#1095;&#1080;&#1081;%20&#1089;&#1090;&#1086;&#1083;\&#1058;&#1072;&#1084;&#1072;&#1088;&#1072;\&#1055;&#1077;&#1090;&#1088;&#1091;&#1093;&#1080;&#1085;%20&#1050;%20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TO%20UPEG\My%20Documents\&#1052;&#1072;&#1090;&#1077;&#1088;&#1080;&#1072;&#1083;&#1099;%20&#1055;&#1069;&#1054;\PEO\&#1043;&#1055;&#1069;%20&#1055;&#1072;&#1085;&#1075;&#1086;&#1076;&#1099;%2007%20&#105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07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60;2_&#1041;&#1083;&#1072;&#1085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41;&#1072;&#1083;&#1072;&#1085;&#1089;_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GOV\&#1088;&#1072;&#1073;&#1086;&#1095;&#1072;&#1103;%20&#1040;&#1092;&#1072;&#1085;&#1072;&#1089;&#1077;&#1085;&#1082;&#1086;\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06522/LOCALS~1/Temp/Rar$DI01.531/XLS/&#1044;&#1045;&#1050;&#1040;&#1041;&#1056;&#1068;/98_W/&#1056;&#1072;&#1073;&#1086;&#1095;&#1080;&#1081;%20&#1089;&#1090;&#1086;&#1083;/&#1060;&#1080;&#1085;&#1087;&#1083;&#1072;&#1085;/FORM1/s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estakov\&#1052;&#1086;&#1080;%20&#1076;&#1086;&#1082;&#1091;&#1084;&#1077;&#1085;&#1090;&#1099;\&#1045;&#1048;&#1040;&#1057;\TSET.NET.2008.E%20&#1086;&#1090;%2011.01.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76;&#1086;&#1082;&#1091;&#1084;&#1077;&#1085;&#1090;&#1099;%20&#1083;&#1077;&#1074;&#1095;&#1077;&#1085;&#1082;&#1086;\&#1088;&#1072;&#1089;&#1095;&#1077;&#1090;%20&#1090;&#1072;&#1088;&#1080;&#1092;&#1086;&#1074;\&#1090;&#1072;&#1088;&#1080;&#1092;%202009&#1075;&#1086;&#1076;\&#1073;&#1072;&#1083;&#1072;&#1085;&#1089;&#1099;%20&#1086;&#1090;&#1087;&#1088;&#1072;&#1074;&#1083;&#1077;&#1085;&#1085;&#1099;&#1077;%20&#1074;%20&#1052;&#1086;&#1089;&#1082;&#1074;&#1091;%20&#1080;%20&#1076;&#1083;&#1103;%20&#1045;&#1040;&#1057;&#1048;&#1057;\&#1055;&#1088;&#1080;&#1083;&#1086;&#1078;&#1077;&#1085;&#1080;&#1103;%20&#1082;%20&#1087;&#1080;&#1089;&#1100;&#1084;&#1091;%20&#1040;&#1052;-06-764%20&#1086;&#1090;%2013.02.2008.xls_aq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estakov\&#1052;&#1086;&#1080;%20&#1076;&#1086;&#1082;&#1091;&#1084;&#1077;&#1085;&#1090;&#1099;\&#1045;&#1048;&#1040;&#1057;\&#1064;&#1072;&#1073;&#1083;&#1086;&#1085;%20&#1045;&#1048;&#1040;&#1057;%20&#1087;&#1088;&#1086;&#1073;&#1085;&#1099;&#1081;%2024.03.07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76;&#1086;&#1082;&#1091;&#1084;&#1077;&#1085;&#1090;&#1099;%20&#1083;&#1077;&#1074;&#1095;&#1077;&#1085;&#1082;&#1086;\&#1088;&#1072;&#1089;&#1095;&#1077;&#1090;%20&#1090;&#1072;&#1088;&#1080;&#1092;&#1086;&#1074;\&#1090;&#1072;&#1088;&#1080;&#1092;%202009&#1075;&#1086;&#1076;\&#1073;&#1072;&#1083;&#1072;&#1085;&#1089;&#1099;%20&#1086;&#1090;&#1087;&#1088;&#1072;&#1074;&#1083;&#1077;&#1085;&#1085;&#1099;&#1077;%20&#1074;%20&#1052;&#1086;&#1089;&#1082;&#1074;&#1091;%20&#1080;%20&#1076;&#1083;&#1103;%20&#1045;&#1040;&#1057;&#1048;&#1057;\&#1055;&#1088;&#1080;&#1083;&#1086;&#1078;&#1077;&#1085;&#1080;&#1103;%20&#1058;&#1102;&#1084;&#1077;&#1085;&#1089;&#1082;&#1072;&#1103;%20&#1086;&#1073;&#1083;.&#1061;&#1052;&#1040;&#1054;&#1080;&#1071;&#1053;&#1040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трухин К К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оцвыплаты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АУП"/>
      <sheetName val="ДРЭУ"/>
      <sheetName val="МСЧ"/>
      <sheetName val="РМУ"/>
      <sheetName val="РЭУ"/>
      <sheetName val="СБ"/>
      <sheetName val="УА"/>
      <sheetName val="УОМ"/>
      <sheetName val="УТС"/>
      <sheetName val="УТТиСТ"/>
      <sheetName val="ЯРЭУ"/>
      <sheetName val="ЯСК"/>
      <sheetName val="Общ свед"/>
      <sheetName val="АУП_РП25"/>
      <sheetName val="УИиРС"/>
      <sheetName val="МГС_ЗМ"/>
      <sheetName val="МГС_Ям"/>
      <sheetName val="ОХР"/>
      <sheetName val="УГРиЛМ_ОХР"/>
      <sheetName val="УНИПР_ОХР"/>
      <sheetName val="СВП"/>
      <sheetName val="СВП-авиа"/>
      <sheetName val="типография"/>
      <sheetName val="УГРиЛМ_ЗГС"/>
      <sheetName val="УГРиЛМ_СГКИ"/>
      <sheetName val="УГРиЛМ_УРБ"/>
      <sheetName val="УГРиЛМ_ЯГС"/>
      <sheetName val="УНИПР_ЗМ"/>
      <sheetName val="УНИПР_ЯМ"/>
      <sheetName val="ЦПДС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Плата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01-02 (БДиР Общества)"/>
      <sheetName val="Сентябрь"/>
      <sheetName val="TECHSHEET"/>
      <sheetName val="~5047955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Т-бюджет"/>
      <sheetName val="Титульный лист С-П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ЦЕНА1"/>
      <sheetName val="Свод2006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Титульный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  <sheetName val="Т6"/>
      <sheetName val="Ак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Заголовок"/>
      <sheetName val="Титульный"/>
      <sheetName val="FES"/>
      <sheetName val="35998"/>
      <sheetName val="44"/>
      <sheetName val="92"/>
      <sheetName val="94"/>
      <sheetName val="97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7">
          <cell r="F27" t="str">
            <v>Предложение эксперта</v>
          </cell>
        </row>
      </sheetData>
      <sheetData sheetId="3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3.1."/>
      <sheetName val="стр.1_3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Ф-1 (для АО-энерго)"/>
      <sheetName val="Ф-2 (для АО-энерго)"/>
      <sheetName val="свод"/>
      <sheetName val="Справочники"/>
      <sheetName val="Контроль"/>
    </sheetNames>
    <sheetDataSet>
      <sheetData sheetId="0"/>
      <sheetData sheetId="1">
        <row r="14">
          <cell r="B14">
            <v>2008</v>
          </cell>
        </row>
      </sheetData>
      <sheetData sheetId="2"/>
      <sheetData sheetId="3"/>
      <sheetData sheetId="4">
        <row r="14">
          <cell r="AD14">
            <v>27.86</v>
          </cell>
        </row>
        <row r="16">
          <cell r="AC16">
            <v>121.11</v>
          </cell>
        </row>
        <row r="17">
          <cell r="H17">
            <v>24.541</v>
          </cell>
          <cell r="I17">
            <v>24.265000000000001</v>
          </cell>
          <cell r="M17">
            <v>25.468871508379891</v>
          </cell>
          <cell r="N17">
            <v>4.308348652931854</v>
          </cell>
          <cell r="R17">
            <v>43.399000000000001</v>
          </cell>
          <cell r="S17">
            <v>6.3849999999999998</v>
          </cell>
          <cell r="W17">
            <v>22.930943595150236</v>
          </cell>
          <cell r="X17">
            <v>4.51716522786589</v>
          </cell>
        </row>
        <row r="22">
          <cell r="G22">
            <v>0</v>
          </cell>
          <cell r="H22">
            <v>21.963000000000001</v>
          </cell>
          <cell r="I22">
            <v>22.966000000000001</v>
          </cell>
          <cell r="L22">
            <v>0</v>
          </cell>
          <cell r="M22">
            <v>22.794640000000001</v>
          </cell>
          <cell r="N22">
            <v>4.077852</v>
          </cell>
          <cell r="Q22">
            <v>0</v>
          </cell>
          <cell r="R22">
            <v>41.164000000000001</v>
          </cell>
          <cell r="S22">
            <v>6.3609999999999998</v>
          </cell>
          <cell r="W22">
            <v>21.75</v>
          </cell>
          <cell r="X22">
            <v>4.5</v>
          </cell>
          <cell r="Y22">
            <v>0</v>
          </cell>
          <cell r="AB22">
            <v>0</v>
          </cell>
          <cell r="AC22">
            <v>85.370316000000003</v>
          </cell>
          <cell r="AD22">
            <v>26.736242000000001</v>
          </cell>
        </row>
      </sheetData>
      <sheetData sheetId="5"/>
      <sheetData sheetId="6"/>
      <sheetData sheetId="7">
        <row r="12">
          <cell r="E12">
            <v>17300.3</v>
          </cell>
          <cell r="F12">
            <v>12660.019</v>
          </cell>
          <cell r="G12">
            <v>6195.6</v>
          </cell>
          <cell r="H12">
            <v>10725.6</v>
          </cell>
        </row>
        <row r="13">
          <cell r="F13">
            <v>3200.0189999999998</v>
          </cell>
          <cell r="G13">
            <v>2800</v>
          </cell>
          <cell r="H13">
            <v>2800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4">
          <cell r="E34">
            <v>4613.5300000000007</v>
          </cell>
          <cell r="F34">
            <v>4451.6219788347862</v>
          </cell>
          <cell r="G34">
            <v>4308.01</v>
          </cell>
          <cell r="H34">
            <v>7572.1155658896569</v>
          </cell>
        </row>
        <row r="36">
          <cell r="B36" t="str">
            <v>Арендная плата</v>
          </cell>
          <cell r="E36">
            <v>2113.3000000000002</v>
          </cell>
          <cell r="F36">
            <v>2266.4499999999998</v>
          </cell>
          <cell r="G36">
            <v>2151</v>
          </cell>
          <cell r="H36">
            <v>2151.0963900000002</v>
          </cell>
        </row>
        <row r="37">
          <cell r="B37" t="str">
            <v>Накладные администрации, г. Москва</v>
          </cell>
          <cell r="E37">
            <v>2500.23</v>
          </cell>
          <cell r="F37">
            <v>2185.1719788347868</v>
          </cell>
          <cell r="G37">
            <v>2157.0100000000002</v>
          </cell>
          <cell r="H37">
            <v>5421.0191758896572</v>
          </cell>
        </row>
        <row r="38">
          <cell r="B38" t="str">
            <v>Накладные филиала</v>
          </cell>
          <cell r="I38">
            <v>99954.6</v>
          </cell>
        </row>
      </sheetData>
      <sheetData sheetId="8">
        <row r="10">
          <cell r="J10">
            <v>4310</v>
          </cell>
        </row>
      </sheetData>
      <sheetData sheetId="9"/>
      <sheetData sheetId="10"/>
      <sheetData sheetId="11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6">
          <cell r="F16">
            <v>0</v>
          </cell>
          <cell r="G16">
            <v>3200.0189999999998</v>
          </cell>
          <cell r="H16">
            <v>2800</v>
          </cell>
          <cell r="I16">
            <v>2800</v>
          </cell>
          <cell r="J16">
            <v>0</v>
          </cell>
        </row>
        <row r="17">
          <cell r="F17">
            <v>17300.3</v>
          </cell>
          <cell r="G17">
            <v>9460</v>
          </cell>
          <cell r="H17">
            <v>3395.6000000000004</v>
          </cell>
          <cell r="I17">
            <v>7925.6</v>
          </cell>
          <cell r="J17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8">
          <cell r="B28" t="str">
            <v>налог на землю</v>
          </cell>
        </row>
        <row r="29">
          <cell r="B29" t="str">
            <v>арендная плата за землю</v>
          </cell>
        </row>
        <row r="30">
          <cell r="B30" t="str">
            <v>транспортный налог</v>
          </cell>
        </row>
        <row r="31">
          <cell r="B31" t="str">
            <v>налог на имущество</v>
          </cell>
        </row>
        <row r="34">
          <cell r="F34">
            <v>4613.5300000000007</v>
          </cell>
          <cell r="G34">
            <v>4451.6219788347862</v>
          </cell>
          <cell r="H34">
            <v>4308.01</v>
          </cell>
          <cell r="I34">
            <v>7572.1155658896569</v>
          </cell>
          <cell r="J34">
            <v>99954.6</v>
          </cell>
        </row>
        <row r="36">
          <cell r="B36" t="str">
            <v>Арендная плата</v>
          </cell>
          <cell r="F36">
            <v>2113.3000000000002</v>
          </cell>
          <cell r="G36">
            <v>2266.4499999999998</v>
          </cell>
          <cell r="H36">
            <v>2151</v>
          </cell>
          <cell r="I36">
            <v>2151.0963900000002</v>
          </cell>
          <cell r="J36">
            <v>0</v>
          </cell>
        </row>
        <row r="37">
          <cell r="B37" t="str">
            <v>Накладные расходы</v>
          </cell>
          <cell r="F37">
            <v>2500.23</v>
          </cell>
          <cell r="G37">
            <v>2185.1719788347868</v>
          </cell>
          <cell r="H37">
            <v>2157.0100000000002</v>
          </cell>
          <cell r="I37">
            <v>5421.0191758896572</v>
          </cell>
          <cell r="J37">
            <v>0</v>
          </cell>
        </row>
        <row r="38">
          <cell r="B38" t="str">
            <v>Прочие (в том числе расходы ф-ла)</v>
          </cell>
          <cell r="J38">
            <v>99954.6</v>
          </cell>
        </row>
        <row r="39">
          <cell r="B39" t="str">
            <v>Энергетическое обследование оборудования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6">
          <cell r="F56">
            <v>44.929000000000002</v>
          </cell>
          <cell r="G56">
            <v>26.872492000000001</v>
          </cell>
          <cell r="H56">
            <v>47.524999999999999</v>
          </cell>
          <cell r="I56">
            <v>26.25</v>
          </cell>
          <cell r="J56">
            <v>112.10655800000001</v>
          </cell>
        </row>
        <row r="64">
          <cell r="F64">
            <v>1063.3579999999999</v>
          </cell>
          <cell r="G64">
            <v>1063.3579999999999</v>
          </cell>
          <cell r="H64">
            <v>1063.3579999999999</v>
          </cell>
          <cell r="I64">
            <v>1063.3579999999999</v>
          </cell>
          <cell r="J64">
            <v>1257.29</v>
          </cell>
        </row>
        <row r="67">
          <cell r="F67">
            <v>714.35799999999995</v>
          </cell>
          <cell r="G67">
            <v>714.35799999999995</v>
          </cell>
          <cell r="H67">
            <v>714.35799999999995</v>
          </cell>
          <cell r="I67">
            <v>714.35799999999995</v>
          </cell>
        </row>
        <row r="68">
          <cell r="F68">
            <v>349.00000000000006</v>
          </cell>
          <cell r="G68">
            <v>349.00000000000006</v>
          </cell>
          <cell r="H68">
            <v>349.00000000000006</v>
          </cell>
          <cell r="I68">
            <v>349.00000000000006</v>
          </cell>
          <cell r="J68">
            <v>1197.03</v>
          </cell>
        </row>
        <row r="69">
          <cell r="J69">
            <v>60.26</v>
          </cell>
        </row>
      </sheetData>
      <sheetData sheetId="12">
        <row r="9">
          <cell r="I9">
            <v>0</v>
          </cell>
        </row>
      </sheetData>
      <sheetData sheetId="13"/>
      <sheetData sheetId="14">
        <row r="14">
          <cell r="I14">
            <v>0</v>
          </cell>
        </row>
        <row r="15">
          <cell r="I15">
            <v>0</v>
          </cell>
        </row>
        <row r="17">
          <cell r="F17">
            <v>158.72047210976305</v>
          </cell>
          <cell r="G17">
            <v>79.8</v>
          </cell>
          <cell r="H17">
            <v>350.45293054203785</v>
          </cell>
          <cell r="I17">
            <v>11263.75</v>
          </cell>
        </row>
        <row r="22">
          <cell r="E22">
            <v>1432.22</v>
          </cell>
          <cell r="F22">
            <v>14.513226448943366</v>
          </cell>
          <cell r="G22">
            <v>0</v>
          </cell>
          <cell r="H22">
            <v>641.9432407335961</v>
          </cell>
        </row>
        <row r="25">
          <cell r="H25">
            <v>15.064327602717954</v>
          </cell>
        </row>
        <row r="28">
          <cell r="B28" t="str">
            <v>Другие прочие платежи из прибыли</v>
          </cell>
          <cell r="E28">
            <v>1432.22</v>
          </cell>
          <cell r="F28">
            <v>14.513226448943366</v>
          </cell>
          <cell r="H28">
            <v>626.87891313087812</v>
          </cell>
        </row>
        <row r="29">
          <cell r="B29" t="str">
            <v>Резерв по сомнительным долгам</v>
          </cell>
        </row>
        <row r="30">
          <cell r="B30" t="str">
            <v>регистрация имущества ОГУП "ЛОКК"</v>
          </cell>
        </row>
        <row r="31">
          <cell r="B31" t="str">
            <v>услуги по ведению реестра</v>
          </cell>
        </row>
        <row r="32">
          <cell r="B32" t="str">
            <v>списание безнадежной дебиторской задолженности</v>
          </cell>
        </row>
        <row r="33">
          <cell r="B33" t="str">
            <v>прибыль недополученная по итогам предыдущего года</v>
          </cell>
        </row>
        <row r="34">
          <cell r="B34" t="str">
            <v>выкуп земельных участков</v>
          </cell>
        </row>
        <row r="35">
          <cell r="B35" t="str">
            <v>вознаграждение ЗАО ЦФОК за возврат налогов</v>
          </cell>
        </row>
        <row r="36">
          <cell r="B36" t="str">
            <v>реализация непрофилей</v>
          </cell>
        </row>
        <row r="37">
          <cell r="B37" t="str">
            <v>прибыль недополученная по итогам текущего года</v>
          </cell>
        </row>
        <row r="38">
          <cell r="B38" t="str">
            <v>прочие</v>
          </cell>
        </row>
        <row r="40">
          <cell r="E40">
            <v>1884.5</v>
          </cell>
          <cell r="F40">
            <v>227.93907705092948</v>
          </cell>
          <cell r="G40">
            <v>105</v>
          </cell>
          <cell r="H40">
            <v>1305.784435888992</v>
          </cell>
          <cell r="I40">
            <v>14820.723684210527</v>
          </cell>
        </row>
        <row r="43">
          <cell r="E43">
            <v>452.28</v>
          </cell>
          <cell r="F43">
            <v>54.705378492223076</v>
          </cell>
          <cell r="G43">
            <v>25.2</v>
          </cell>
          <cell r="H43">
            <v>313.38826461335805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303.83919267076561</v>
          </cell>
          <cell r="F45">
            <v>36.750769514074747</v>
          </cell>
          <cell r="G45">
            <v>16.929220074518646</v>
          </cell>
          <cell r="H45">
            <v>210.53249604805646</v>
          </cell>
        </row>
        <row r="46">
          <cell r="E46">
            <v>148.44080732923442</v>
          </cell>
          <cell r="F46">
            <v>17.954608978148336</v>
          </cell>
          <cell r="G46">
            <v>8.2707799254813548</v>
          </cell>
          <cell r="H46">
            <v>102.8557685653016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0.22328040690682099</v>
          </cell>
          <cell r="H48">
            <v>1.0571457966819617</v>
          </cell>
        </row>
        <row r="56">
          <cell r="B56" t="str">
            <v>Сбор на содержание милиции</v>
          </cell>
        </row>
        <row r="57">
          <cell r="B57" t="str">
            <v>НС и ПЗ</v>
          </cell>
          <cell r="H57">
            <v>0.70090586108407571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0">
          <cell r="F30">
            <v>120</v>
          </cell>
          <cell r="G30">
            <v>8.24</v>
          </cell>
        </row>
        <row r="32">
          <cell r="F32">
            <v>150</v>
          </cell>
          <cell r="G32">
            <v>33.18</v>
          </cell>
        </row>
        <row r="37">
          <cell r="F37">
            <v>350</v>
          </cell>
          <cell r="G37">
            <v>6</v>
          </cell>
        </row>
      </sheetData>
      <sheetData sheetId="19"/>
      <sheetData sheetId="20"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Сургутский филиал"/>
      <sheetName val="5.Сургутский филиал"/>
      <sheetName val="6. Сургутский филиал"/>
      <sheetName val="таб. П1.30 Сургутский филиал"/>
    </sheetNames>
    <sheetDataSet>
      <sheetData sheetId="0"/>
      <sheetData sheetId="1"/>
      <sheetData sheetId="2">
        <row r="12">
          <cell r="D12">
            <v>3226.8500990000002</v>
          </cell>
          <cell r="E12">
            <v>0</v>
          </cell>
          <cell r="F12">
            <v>10.074845999999999</v>
          </cell>
          <cell r="G12">
            <v>0</v>
          </cell>
          <cell r="I12">
            <v>368.36188344748859</v>
          </cell>
          <cell r="J12">
            <v>0</v>
          </cell>
          <cell r="K12">
            <v>1.1500965753424657</v>
          </cell>
        </row>
        <row r="14">
          <cell r="D14">
            <v>57.403911999999998</v>
          </cell>
          <cell r="I14">
            <v>6.5529579908675801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414.23109799999997</v>
          </cell>
          <cell r="I15">
            <v>47.286655022831049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3.2908179999999998</v>
          </cell>
          <cell r="I16">
            <v>0</v>
          </cell>
          <cell r="J16">
            <v>0</v>
          </cell>
          <cell r="K16">
            <v>0.37566415525114155</v>
          </cell>
          <cell r="L16">
            <v>0</v>
          </cell>
        </row>
        <row r="17">
          <cell r="D17">
            <v>1919.7421979999999</v>
          </cell>
          <cell r="F17">
            <v>4.5840820000000004</v>
          </cell>
          <cell r="I17">
            <v>219.14865273972603</v>
          </cell>
          <cell r="J17">
            <v>0</v>
          </cell>
          <cell r="K17">
            <v>0.52329703196347033</v>
          </cell>
          <cell r="L17">
            <v>0</v>
          </cell>
        </row>
        <row r="18">
          <cell r="D18">
            <v>818.14897900000005</v>
          </cell>
          <cell r="I18">
            <v>93.396002168949778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11.233000000000001</v>
          </cell>
          <cell r="I19">
            <v>1.2823059360730593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6.0909120000000003</v>
          </cell>
          <cell r="F20">
            <v>1.939886</v>
          </cell>
          <cell r="I20">
            <v>0.69530958904109597</v>
          </cell>
          <cell r="J20">
            <v>0</v>
          </cell>
          <cell r="K20">
            <v>0.22144817351598173</v>
          </cell>
          <cell r="L20">
            <v>0</v>
          </cell>
        </row>
        <row r="21">
          <cell r="F21">
            <v>0.26006000000000001</v>
          </cell>
          <cell r="I21">
            <v>0</v>
          </cell>
          <cell r="J21">
            <v>0</v>
          </cell>
          <cell r="K21">
            <v>2.9687214611872147E-2</v>
          </cell>
          <cell r="L21">
            <v>0</v>
          </cell>
        </row>
        <row r="45">
          <cell r="D45">
            <v>3157.7026969999997</v>
          </cell>
          <cell r="E45">
            <v>0</v>
          </cell>
          <cell r="F45">
            <v>11.895476</v>
          </cell>
          <cell r="G45">
            <v>0</v>
          </cell>
          <cell r="I45">
            <v>360.4683444063927</v>
          </cell>
          <cell r="J45">
            <v>0</v>
          </cell>
          <cell r="K45">
            <v>1.3579310502283106</v>
          </cell>
        </row>
        <row r="47">
          <cell r="D47">
            <v>60.505000000000003</v>
          </cell>
          <cell r="I47">
            <v>6.906963470319635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332.57951600000001</v>
          </cell>
          <cell r="I48">
            <v>37.965698173515989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3.3455300000000001</v>
          </cell>
          <cell r="I49">
            <v>0</v>
          </cell>
          <cell r="J49">
            <v>0</v>
          </cell>
          <cell r="K49">
            <v>0.38190981735159818</v>
          </cell>
          <cell r="L49">
            <v>0</v>
          </cell>
        </row>
        <row r="50">
          <cell r="D50">
            <v>2736.8411809999998</v>
          </cell>
          <cell r="F50">
            <v>5.604082</v>
          </cell>
          <cell r="I50">
            <v>312.42479235159817</v>
          </cell>
          <cell r="J50">
            <v>0</v>
          </cell>
          <cell r="K50">
            <v>0.63973538812785391</v>
          </cell>
          <cell r="L50">
            <v>0</v>
          </cell>
        </row>
        <row r="51">
          <cell r="D51">
            <v>21.34</v>
          </cell>
          <cell r="I51">
            <v>2.4360730593607309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6.4370000000000003</v>
          </cell>
          <cell r="F52">
            <v>2.6868639999999999</v>
          </cell>
          <cell r="I52">
            <v>0.73481735159817352</v>
          </cell>
          <cell r="J52">
            <v>0</v>
          </cell>
          <cell r="K52">
            <v>0.30671963470319635</v>
          </cell>
          <cell r="L52">
            <v>0</v>
          </cell>
        </row>
        <row r="53">
          <cell r="F53">
            <v>0.25900000000000001</v>
          </cell>
          <cell r="I53">
            <v>0</v>
          </cell>
          <cell r="J53">
            <v>0</v>
          </cell>
          <cell r="K53">
            <v>2.9566210045662102E-2</v>
          </cell>
          <cell r="L53">
            <v>0</v>
          </cell>
        </row>
        <row r="55">
          <cell r="D55">
            <v>3157.7026969999997</v>
          </cell>
          <cell r="E55">
            <v>0</v>
          </cell>
          <cell r="F55">
            <v>11.895476</v>
          </cell>
          <cell r="G55">
            <v>0</v>
          </cell>
          <cell r="I55">
            <v>360.4683444063927</v>
          </cell>
          <cell r="J55">
            <v>0</v>
          </cell>
          <cell r="K55">
            <v>1.3579310502283106</v>
          </cell>
          <cell r="L55">
            <v>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2001"/>
      <sheetName val="перекрестка"/>
      <sheetName val="16"/>
      <sheetName val="18.2"/>
      <sheetName val="4"/>
      <sheetName val="15"/>
      <sheetName val="17.1"/>
      <sheetName val="21.3"/>
      <sheetName val="2.3"/>
      <sheetName val="20"/>
      <sheetName val="27"/>
      <sheetName val="P2.1"/>
      <sheetName val="Заголовок"/>
      <sheetName val="17"/>
      <sheetName val="5"/>
      <sheetName val="Ф-1 (для АО-энерго)"/>
      <sheetName val="Ф-2 (для АО-энерго)"/>
      <sheetName val="свод"/>
      <sheetName val="24"/>
      <sheetName val="25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7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14" sqref="A14"/>
      <selection pane="bottomRight" activeCell="E661" sqref="E661"/>
    </sheetView>
  </sheetViews>
  <sheetFormatPr defaultColWidth="9.140625" defaultRowHeight="15.75" x14ac:dyDescent="0.2"/>
  <cols>
    <col min="1" max="1" width="5.28515625" style="8" customWidth="1"/>
    <col min="2" max="2" width="53.42578125" style="9" customWidth="1"/>
    <col min="3" max="3" width="25.5703125" style="8" customWidth="1"/>
    <col min="4" max="4" width="26.5703125" style="60" customWidth="1"/>
    <col min="5" max="6" width="18.5703125" style="10" customWidth="1"/>
    <col min="7" max="16384" width="9.140625" style="1"/>
  </cols>
  <sheetData>
    <row r="1" spans="1:6" s="14" customFormat="1" ht="18.75" x14ac:dyDescent="0.2">
      <c r="A1" s="11"/>
      <c r="B1" s="12"/>
      <c r="C1" s="11"/>
      <c r="D1" s="59"/>
      <c r="E1" s="13"/>
      <c r="F1" s="13"/>
    </row>
    <row r="2" spans="1:6" s="14" customFormat="1" ht="58.15" customHeight="1" x14ac:dyDescent="0.2">
      <c r="A2" s="70" t="s">
        <v>229</v>
      </c>
      <c r="B2" s="70"/>
      <c r="C2" s="70"/>
      <c r="D2" s="70"/>
      <c r="E2" s="70"/>
      <c r="F2" s="70"/>
    </row>
    <row r="3" spans="1:6" ht="16.5" thickBot="1" x14ac:dyDescent="0.25"/>
    <row r="4" spans="1:6" s="2" customFormat="1" ht="78.75" x14ac:dyDescent="0.2">
      <c r="A4" s="55" t="s">
        <v>231</v>
      </c>
      <c r="B4" s="56" t="s">
        <v>230</v>
      </c>
      <c r="C4" s="56" t="s">
        <v>233</v>
      </c>
      <c r="D4" s="58" t="s">
        <v>0</v>
      </c>
      <c r="E4" s="57" t="s">
        <v>239</v>
      </c>
      <c r="F4" s="57" t="s">
        <v>240</v>
      </c>
    </row>
    <row r="5" spans="1:6" x14ac:dyDescent="0.2">
      <c r="A5" s="15"/>
      <c r="B5" s="16" t="s">
        <v>1</v>
      </c>
      <c r="C5" s="17">
        <f>C12+C19</f>
        <v>109</v>
      </c>
      <c r="D5" s="61"/>
      <c r="E5" s="18">
        <v>7769549.9836476743</v>
      </c>
      <c r="F5" s="18">
        <v>6551723.7000000002</v>
      </c>
    </row>
    <row r="6" spans="1:6" x14ac:dyDescent="0.2">
      <c r="A6" s="15"/>
      <c r="B6" s="19" t="s">
        <v>2</v>
      </c>
      <c r="C6" s="17"/>
      <c r="D6" s="61"/>
      <c r="E6" s="18">
        <v>819929.53099999996</v>
      </c>
      <c r="F6" s="18">
        <v>36059.1</v>
      </c>
    </row>
    <row r="7" spans="1:6" x14ac:dyDescent="0.2">
      <c r="A7" s="20"/>
      <c r="B7" s="19" t="s">
        <v>3</v>
      </c>
      <c r="C7" s="21"/>
      <c r="D7" s="62"/>
      <c r="E7" s="18">
        <v>5173703.2713428997</v>
      </c>
      <c r="F7" s="18">
        <v>2949366.7</v>
      </c>
    </row>
    <row r="8" spans="1:6" x14ac:dyDescent="0.2">
      <c r="A8" s="20"/>
      <c r="B8" s="19" t="s">
        <v>4</v>
      </c>
      <c r="C8" s="21"/>
      <c r="D8" s="62"/>
      <c r="E8" s="18">
        <v>211017.67059977495</v>
      </c>
      <c r="F8" s="18">
        <v>122199.2</v>
      </c>
    </row>
    <row r="9" spans="1:6" x14ac:dyDescent="0.2">
      <c r="A9" s="20"/>
      <c r="B9" s="19" t="s">
        <v>5</v>
      </c>
      <c r="C9" s="21"/>
      <c r="D9" s="62"/>
      <c r="E9" s="18">
        <v>1507347.2147049999</v>
      </c>
      <c r="F9" s="18">
        <v>2832117.7</v>
      </c>
    </row>
    <row r="10" spans="1:6" x14ac:dyDescent="0.2">
      <c r="A10" s="20"/>
      <c r="B10" s="19" t="s">
        <v>6</v>
      </c>
      <c r="C10" s="21"/>
      <c r="D10" s="62"/>
      <c r="E10" s="18">
        <v>57552.296000000002</v>
      </c>
      <c r="F10" s="18">
        <v>42623.199999999997</v>
      </c>
    </row>
    <row r="11" spans="1:6" s="3" customFormat="1" x14ac:dyDescent="0.2">
      <c r="A11" s="22"/>
      <c r="B11" s="23" t="s">
        <v>7</v>
      </c>
      <c r="C11" s="17"/>
      <c r="D11" s="61"/>
      <c r="E11" s="18" t="s">
        <v>8</v>
      </c>
      <c r="F11" s="18">
        <v>569357.69999999995</v>
      </c>
    </row>
    <row r="12" spans="1:6" x14ac:dyDescent="0.2">
      <c r="A12" s="15"/>
      <c r="B12" s="24" t="s">
        <v>9</v>
      </c>
      <c r="C12" s="17">
        <f>C32+C57+C118+C227+C283+C344+C428+C486+C505+C525+C566</f>
        <v>32</v>
      </c>
      <c r="D12" s="61"/>
      <c r="E12" s="18">
        <v>4890410.0659999996</v>
      </c>
      <c r="F12" s="18">
        <v>4194989.5999999996</v>
      </c>
    </row>
    <row r="13" spans="1:6" x14ac:dyDescent="0.2">
      <c r="A13" s="15"/>
      <c r="B13" s="25" t="s">
        <v>2</v>
      </c>
      <c r="C13" s="17"/>
      <c r="D13" s="61"/>
      <c r="E13" s="18">
        <v>819929.53099999996</v>
      </c>
      <c r="F13" s="18">
        <v>36059.1</v>
      </c>
    </row>
    <row r="14" spans="1:6" x14ac:dyDescent="0.2">
      <c r="A14" s="15"/>
      <c r="B14" s="25" t="s">
        <v>3</v>
      </c>
      <c r="C14" s="17"/>
      <c r="D14" s="61"/>
      <c r="E14" s="18">
        <v>2896843.8589999997</v>
      </c>
      <c r="F14" s="18">
        <v>1533114</v>
      </c>
    </row>
    <row r="15" spans="1:6" x14ac:dyDescent="0.2">
      <c r="A15" s="15"/>
      <c r="B15" s="25" t="s">
        <v>4</v>
      </c>
      <c r="C15" s="17"/>
      <c r="D15" s="61"/>
      <c r="E15" s="18">
        <v>2894.768</v>
      </c>
      <c r="F15" s="18">
        <v>795.3</v>
      </c>
    </row>
    <row r="16" spans="1:6" x14ac:dyDescent="0.2">
      <c r="A16" s="15"/>
      <c r="B16" s="25" t="s">
        <v>5</v>
      </c>
      <c r="C16" s="17"/>
      <c r="D16" s="61"/>
      <c r="E16" s="18">
        <v>1170741.9080000001</v>
      </c>
      <c r="F16" s="18">
        <v>2371411.7000000002</v>
      </c>
    </row>
    <row r="17" spans="1:6" x14ac:dyDescent="0.2">
      <c r="A17" s="15"/>
      <c r="B17" s="25" t="s">
        <v>6</v>
      </c>
      <c r="C17" s="17"/>
      <c r="D17" s="61"/>
      <c r="E17" s="18">
        <v>0</v>
      </c>
      <c r="F17" s="18">
        <v>0</v>
      </c>
    </row>
    <row r="18" spans="1:6" s="3" customFormat="1" x14ac:dyDescent="0.2">
      <c r="A18" s="22"/>
      <c r="B18" s="23" t="s">
        <v>7</v>
      </c>
      <c r="C18" s="17"/>
      <c r="D18" s="61"/>
      <c r="E18" s="18" t="s">
        <v>10</v>
      </c>
      <c r="F18" s="18">
        <v>253609.60000000001</v>
      </c>
    </row>
    <row r="19" spans="1:6" x14ac:dyDescent="0.2">
      <c r="A19" s="26"/>
      <c r="B19" s="27" t="s">
        <v>11</v>
      </c>
      <c r="C19" s="28">
        <f>C38+C63+C124+C233+C289+C351+C434+C492+C531+C572</f>
        <v>77</v>
      </c>
      <c r="D19" s="63"/>
      <c r="E19" s="18">
        <v>2879139.9176476751</v>
      </c>
      <c r="F19" s="18">
        <v>2356734.1</v>
      </c>
    </row>
    <row r="20" spans="1:6" x14ac:dyDescent="0.2">
      <c r="A20" s="26"/>
      <c r="B20" s="29" t="s">
        <v>2</v>
      </c>
      <c r="C20" s="28"/>
      <c r="D20" s="63"/>
      <c r="E20" s="18">
        <v>0</v>
      </c>
      <c r="F20" s="18">
        <v>0</v>
      </c>
    </row>
    <row r="21" spans="1:6" x14ac:dyDescent="0.2">
      <c r="A21" s="26"/>
      <c r="B21" s="29" t="s">
        <v>3</v>
      </c>
      <c r="C21" s="28"/>
      <c r="D21" s="63"/>
      <c r="E21" s="18">
        <v>2276859.4123428999</v>
      </c>
      <c r="F21" s="18">
        <v>1416252.8</v>
      </c>
    </row>
    <row r="22" spans="1:6" x14ac:dyDescent="0.2">
      <c r="A22" s="26"/>
      <c r="B22" s="29" t="s">
        <v>4</v>
      </c>
      <c r="C22" s="28"/>
      <c r="D22" s="63"/>
      <c r="E22" s="18">
        <v>208122.90259977491</v>
      </c>
      <c r="F22" s="18">
        <v>121403.9</v>
      </c>
    </row>
    <row r="23" spans="1:6" x14ac:dyDescent="0.2">
      <c r="A23" s="26"/>
      <c r="B23" s="29" t="s">
        <v>5</v>
      </c>
      <c r="C23" s="28"/>
      <c r="D23" s="63"/>
      <c r="E23" s="18">
        <v>336605.306705</v>
      </c>
      <c r="F23" s="18">
        <v>460706.1</v>
      </c>
    </row>
    <row r="24" spans="1:6" x14ac:dyDescent="0.2">
      <c r="A24" s="26"/>
      <c r="B24" s="29" t="s">
        <v>6</v>
      </c>
      <c r="C24" s="28"/>
      <c r="D24" s="63"/>
      <c r="E24" s="18">
        <v>57552.296000000002</v>
      </c>
      <c r="F24" s="18">
        <v>42623.199999999997</v>
      </c>
    </row>
    <row r="25" spans="1:6" s="3" customFormat="1" x14ac:dyDescent="0.2">
      <c r="A25" s="22"/>
      <c r="B25" s="23" t="s">
        <v>7</v>
      </c>
      <c r="C25" s="17"/>
      <c r="D25" s="61"/>
      <c r="E25" s="18" t="s">
        <v>12</v>
      </c>
      <c r="F25" s="18">
        <v>315748.09999999998</v>
      </c>
    </row>
    <row r="26" spans="1:6" x14ac:dyDescent="0.2">
      <c r="A26" s="30">
        <v>1</v>
      </c>
      <c r="B26" s="31" t="s">
        <v>13</v>
      </c>
      <c r="C26" s="32">
        <v>1</v>
      </c>
      <c r="D26" s="64"/>
      <c r="E26" s="33">
        <v>199069.818</v>
      </c>
      <c r="F26" s="33">
        <v>213317.8</v>
      </c>
    </row>
    <row r="27" spans="1:6" x14ac:dyDescent="0.2">
      <c r="A27" s="30"/>
      <c r="B27" s="34" t="s">
        <v>3</v>
      </c>
      <c r="C27" s="35"/>
      <c r="D27" s="64"/>
      <c r="E27" s="33">
        <v>138651.36599999998</v>
      </c>
      <c r="F27" s="33">
        <v>130211.6</v>
      </c>
    </row>
    <row r="28" spans="1:6" x14ac:dyDescent="0.2">
      <c r="A28" s="30"/>
      <c r="B28" s="34" t="s">
        <v>4</v>
      </c>
      <c r="C28" s="36"/>
      <c r="D28" s="64"/>
      <c r="E28" s="33">
        <v>0</v>
      </c>
      <c r="F28" s="33">
        <v>0</v>
      </c>
    </row>
    <row r="29" spans="1:6" x14ac:dyDescent="0.2">
      <c r="A29" s="30"/>
      <c r="B29" s="34" t="s">
        <v>5</v>
      </c>
      <c r="C29" s="36"/>
      <c r="D29" s="64"/>
      <c r="E29" s="33">
        <v>41923.788</v>
      </c>
      <c r="F29" s="33">
        <v>68948.399999999994</v>
      </c>
    </row>
    <row r="30" spans="1:6" x14ac:dyDescent="0.2">
      <c r="A30" s="30"/>
      <c r="B30" s="34" t="s">
        <v>6</v>
      </c>
      <c r="C30" s="30"/>
      <c r="D30" s="64"/>
      <c r="E30" s="33">
        <v>18494.664000000001</v>
      </c>
      <c r="F30" s="33">
        <v>14157.8</v>
      </c>
    </row>
    <row r="31" spans="1:6" s="3" customFormat="1" x14ac:dyDescent="0.2">
      <c r="A31" s="37"/>
      <c r="B31" s="38" t="s">
        <v>7</v>
      </c>
      <c r="C31" s="37"/>
      <c r="D31" s="65"/>
      <c r="E31" s="68">
        <v>0</v>
      </c>
      <c r="F31" s="68">
        <v>0</v>
      </c>
    </row>
    <row r="32" spans="1:6" x14ac:dyDescent="0.2">
      <c r="A32" s="30"/>
      <c r="B32" s="31" t="s">
        <v>9</v>
      </c>
      <c r="C32" s="30">
        <v>0</v>
      </c>
      <c r="D32" s="64"/>
      <c r="E32" s="33">
        <v>0</v>
      </c>
      <c r="F32" s="33">
        <v>0</v>
      </c>
    </row>
    <row r="33" spans="1:6" x14ac:dyDescent="0.2">
      <c r="A33" s="30"/>
      <c r="B33" s="39" t="s">
        <v>3</v>
      </c>
      <c r="C33" s="30"/>
      <c r="D33" s="64"/>
      <c r="E33" s="33">
        <v>0</v>
      </c>
      <c r="F33" s="33">
        <v>0</v>
      </c>
    </row>
    <row r="34" spans="1:6" x14ac:dyDescent="0.2">
      <c r="A34" s="30"/>
      <c r="B34" s="39" t="s">
        <v>4</v>
      </c>
      <c r="C34" s="30"/>
      <c r="D34" s="64"/>
      <c r="E34" s="33">
        <v>0</v>
      </c>
      <c r="F34" s="33">
        <v>0</v>
      </c>
    </row>
    <row r="35" spans="1:6" x14ac:dyDescent="0.2">
      <c r="A35" s="30"/>
      <c r="B35" s="39" t="s">
        <v>5</v>
      </c>
      <c r="C35" s="30"/>
      <c r="D35" s="64"/>
      <c r="E35" s="33">
        <v>0</v>
      </c>
      <c r="F35" s="33">
        <v>0</v>
      </c>
    </row>
    <row r="36" spans="1:6" x14ac:dyDescent="0.2">
      <c r="A36" s="30"/>
      <c r="B36" s="39" t="s">
        <v>6</v>
      </c>
      <c r="C36" s="30"/>
      <c r="D36" s="64"/>
      <c r="E36" s="33">
        <v>0</v>
      </c>
      <c r="F36" s="33">
        <v>0</v>
      </c>
    </row>
    <row r="37" spans="1:6" s="3" customFormat="1" x14ac:dyDescent="0.2">
      <c r="A37" s="37"/>
      <c r="B37" s="38" t="s">
        <v>7</v>
      </c>
      <c r="C37" s="37"/>
      <c r="D37" s="65"/>
      <c r="E37" s="68">
        <v>0</v>
      </c>
      <c r="F37" s="68">
        <v>0</v>
      </c>
    </row>
    <row r="38" spans="1:6" x14ac:dyDescent="0.2">
      <c r="A38" s="30"/>
      <c r="B38" s="31" t="s">
        <v>11</v>
      </c>
      <c r="C38" s="30">
        <v>1</v>
      </c>
      <c r="D38" s="64"/>
      <c r="E38" s="33">
        <v>199069.818</v>
      </c>
      <c r="F38" s="33">
        <v>213317.8</v>
      </c>
    </row>
    <row r="39" spans="1:6" x14ac:dyDescent="0.2">
      <c r="A39" s="30"/>
      <c r="B39" s="39" t="s">
        <v>3</v>
      </c>
      <c r="C39" s="30"/>
      <c r="D39" s="64"/>
      <c r="E39" s="33">
        <v>138651.36599999998</v>
      </c>
      <c r="F39" s="33">
        <v>130211.6</v>
      </c>
    </row>
    <row r="40" spans="1:6" x14ac:dyDescent="0.2">
      <c r="A40" s="30"/>
      <c r="B40" s="39" t="s">
        <v>4</v>
      </c>
      <c r="C40" s="30"/>
      <c r="D40" s="64"/>
      <c r="E40" s="33">
        <v>0</v>
      </c>
      <c r="F40" s="33">
        <v>0</v>
      </c>
    </row>
    <row r="41" spans="1:6" x14ac:dyDescent="0.2">
      <c r="A41" s="30"/>
      <c r="B41" s="39" t="s">
        <v>5</v>
      </c>
      <c r="C41" s="30"/>
      <c r="D41" s="64"/>
      <c r="E41" s="33">
        <v>41923.788</v>
      </c>
      <c r="F41" s="33">
        <v>68948.399999999994</v>
      </c>
    </row>
    <row r="42" spans="1:6" x14ac:dyDescent="0.2">
      <c r="A42" s="30"/>
      <c r="B42" s="39" t="s">
        <v>6</v>
      </c>
      <c r="C42" s="30"/>
      <c r="D42" s="64"/>
      <c r="E42" s="33">
        <v>18494.664000000001</v>
      </c>
      <c r="F42" s="33">
        <v>14157.8</v>
      </c>
    </row>
    <row r="43" spans="1:6" s="3" customFormat="1" x14ac:dyDescent="0.2">
      <c r="A43" s="37"/>
      <c r="B43" s="38" t="s">
        <v>7</v>
      </c>
      <c r="C43" s="37"/>
      <c r="D43" s="65"/>
      <c r="E43" s="68">
        <v>0</v>
      </c>
      <c r="F43" s="68">
        <v>0</v>
      </c>
    </row>
    <row r="44" spans="1:6" s="4" customFormat="1" x14ac:dyDescent="0.2">
      <c r="A44" s="30">
        <v>1</v>
      </c>
      <c r="B44" s="31" t="s">
        <v>14</v>
      </c>
      <c r="C44" s="30" t="s">
        <v>15</v>
      </c>
      <c r="D44" s="64">
        <v>41275</v>
      </c>
      <c r="E44" s="33">
        <v>199069.818</v>
      </c>
      <c r="F44" s="33">
        <v>213317.8</v>
      </c>
    </row>
    <row r="45" spans="1:6" s="4" customFormat="1" x14ac:dyDescent="0.2">
      <c r="A45" s="30"/>
      <c r="B45" s="34" t="s">
        <v>238</v>
      </c>
      <c r="C45" s="30"/>
      <c r="D45" s="64"/>
      <c r="E45" s="33">
        <v>199069.818</v>
      </c>
      <c r="F45" s="33">
        <v>213317.8</v>
      </c>
    </row>
    <row r="46" spans="1:6" x14ac:dyDescent="0.2">
      <c r="A46" s="30"/>
      <c r="B46" s="39" t="s">
        <v>3</v>
      </c>
      <c r="C46" s="30"/>
      <c r="D46" s="64"/>
      <c r="E46" s="33">
        <v>138651.36599999998</v>
      </c>
      <c r="F46" s="33">
        <v>130211.6</v>
      </c>
    </row>
    <row r="47" spans="1:6" x14ac:dyDescent="0.2">
      <c r="A47" s="30"/>
      <c r="B47" s="39" t="s">
        <v>4</v>
      </c>
      <c r="C47" s="30"/>
      <c r="D47" s="64"/>
      <c r="E47" s="33">
        <v>0</v>
      </c>
      <c r="F47" s="33">
        <v>0</v>
      </c>
    </row>
    <row r="48" spans="1:6" x14ac:dyDescent="0.2">
      <c r="A48" s="30"/>
      <c r="B48" s="39" t="s">
        <v>5</v>
      </c>
      <c r="C48" s="30"/>
      <c r="D48" s="64"/>
      <c r="E48" s="33">
        <v>41923.788</v>
      </c>
      <c r="F48" s="33">
        <v>68948.399999999994</v>
      </c>
    </row>
    <row r="49" spans="1:6" x14ac:dyDescent="0.2">
      <c r="A49" s="30"/>
      <c r="B49" s="39" t="s">
        <v>6</v>
      </c>
      <c r="C49" s="30"/>
      <c r="D49" s="64"/>
      <c r="E49" s="33">
        <v>18494.664000000001</v>
      </c>
      <c r="F49" s="33">
        <v>14157.8</v>
      </c>
    </row>
    <row r="50" spans="1:6" s="3" customFormat="1" x14ac:dyDescent="0.2">
      <c r="A50" s="37"/>
      <c r="B50" s="40" t="s">
        <v>7</v>
      </c>
      <c r="C50" s="37"/>
      <c r="D50" s="65"/>
      <c r="E50" s="68">
        <v>0</v>
      </c>
      <c r="F50" s="68">
        <v>0</v>
      </c>
    </row>
    <row r="51" spans="1:6" s="5" customFormat="1" x14ac:dyDescent="0.2">
      <c r="A51" s="41">
        <v>2</v>
      </c>
      <c r="B51" s="42" t="s">
        <v>16</v>
      </c>
      <c r="C51" s="43">
        <v>5</v>
      </c>
      <c r="D51" s="66"/>
      <c r="E51" s="44">
        <v>437797.88830267492</v>
      </c>
      <c r="F51" s="44">
        <v>170681.7</v>
      </c>
    </row>
    <row r="52" spans="1:6" x14ac:dyDescent="0.2">
      <c r="A52" s="41"/>
      <c r="B52" s="45" t="s">
        <v>3</v>
      </c>
      <c r="C52" s="41"/>
      <c r="D52" s="66"/>
      <c r="E52" s="44">
        <v>365575.47834290005</v>
      </c>
      <c r="F52" s="44">
        <v>64255.199999999997</v>
      </c>
    </row>
    <row r="53" spans="1:6" x14ac:dyDescent="0.2">
      <c r="A53" s="41"/>
      <c r="B53" s="45" t="s">
        <v>4</v>
      </c>
      <c r="C53" s="41"/>
      <c r="D53" s="66"/>
      <c r="E53" s="44">
        <v>68671.415599774991</v>
      </c>
      <c r="F53" s="44">
        <v>1462.7</v>
      </c>
    </row>
    <row r="54" spans="1:6" x14ac:dyDescent="0.2">
      <c r="A54" s="41"/>
      <c r="B54" s="45" t="s">
        <v>5</v>
      </c>
      <c r="C54" s="41"/>
      <c r="D54" s="66"/>
      <c r="E54" s="44">
        <v>3299.3903599999994</v>
      </c>
      <c r="F54" s="44">
        <v>2922.5</v>
      </c>
    </row>
    <row r="55" spans="1:6" x14ac:dyDescent="0.2">
      <c r="A55" s="41"/>
      <c r="B55" s="45" t="s">
        <v>6</v>
      </c>
      <c r="C55" s="41"/>
      <c r="D55" s="66"/>
      <c r="E55" s="44">
        <v>251.60399999999996</v>
      </c>
      <c r="F55" s="44">
        <v>73.400000000000006</v>
      </c>
    </row>
    <row r="56" spans="1:6" s="3" customFormat="1" x14ac:dyDescent="0.2">
      <c r="A56" s="46"/>
      <c r="B56" s="47" t="s">
        <v>7</v>
      </c>
      <c r="C56" s="46"/>
      <c r="D56" s="67"/>
      <c r="E56" s="69" t="s">
        <v>17</v>
      </c>
      <c r="F56" s="69">
        <v>101967.8</v>
      </c>
    </row>
    <row r="57" spans="1:6" x14ac:dyDescent="0.2">
      <c r="A57" s="41"/>
      <c r="B57" s="42" t="s">
        <v>9</v>
      </c>
      <c r="C57" s="41">
        <v>0</v>
      </c>
      <c r="D57" s="66"/>
      <c r="E57" s="44">
        <v>0</v>
      </c>
      <c r="F57" s="44">
        <v>0</v>
      </c>
    </row>
    <row r="58" spans="1:6" x14ac:dyDescent="0.2">
      <c r="A58" s="41"/>
      <c r="B58" s="45" t="s">
        <v>3</v>
      </c>
      <c r="C58" s="41"/>
      <c r="D58" s="66"/>
      <c r="E58" s="44">
        <v>0</v>
      </c>
      <c r="F58" s="44">
        <v>0</v>
      </c>
    </row>
    <row r="59" spans="1:6" x14ac:dyDescent="0.2">
      <c r="A59" s="41"/>
      <c r="B59" s="45" t="s">
        <v>4</v>
      </c>
      <c r="C59" s="41"/>
      <c r="D59" s="66"/>
      <c r="E59" s="44">
        <v>0</v>
      </c>
      <c r="F59" s="44">
        <v>0</v>
      </c>
    </row>
    <row r="60" spans="1:6" x14ac:dyDescent="0.2">
      <c r="A60" s="41"/>
      <c r="B60" s="45" t="s">
        <v>5</v>
      </c>
      <c r="C60" s="41"/>
      <c r="D60" s="66"/>
      <c r="E60" s="44">
        <v>0</v>
      </c>
      <c r="F60" s="44">
        <v>0</v>
      </c>
    </row>
    <row r="61" spans="1:6" x14ac:dyDescent="0.2">
      <c r="A61" s="41"/>
      <c r="B61" s="45" t="s">
        <v>6</v>
      </c>
      <c r="C61" s="41"/>
      <c r="D61" s="66"/>
      <c r="E61" s="44">
        <v>0</v>
      </c>
      <c r="F61" s="44">
        <v>0</v>
      </c>
    </row>
    <row r="62" spans="1:6" s="3" customFormat="1" x14ac:dyDescent="0.2">
      <c r="A62" s="46"/>
      <c r="B62" s="47" t="s">
        <v>7</v>
      </c>
      <c r="C62" s="46"/>
      <c r="D62" s="67"/>
      <c r="E62" s="69">
        <v>0</v>
      </c>
      <c r="F62" s="69">
        <v>0</v>
      </c>
    </row>
    <row r="63" spans="1:6" x14ac:dyDescent="0.2">
      <c r="A63" s="41"/>
      <c r="B63" s="42" t="s">
        <v>11</v>
      </c>
      <c r="C63" s="41">
        <v>5</v>
      </c>
      <c r="D63" s="66"/>
      <c r="E63" s="44">
        <v>437797.88830267492</v>
      </c>
      <c r="F63" s="44">
        <v>170681.7</v>
      </c>
    </row>
    <row r="64" spans="1:6" x14ac:dyDescent="0.2">
      <c r="A64" s="41"/>
      <c r="B64" s="45" t="s">
        <v>3</v>
      </c>
      <c r="C64" s="41"/>
      <c r="D64" s="66"/>
      <c r="E64" s="44">
        <v>365575.47834290005</v>
      </c>
      <c r="F64" s="44">
        <v>64255.199999999997</v>
      </c>
    </row>
    <row r="65" spans="1:6" x14ac:dyDescent="0.2">
      <c r="A65" s="41"/>
      <c r="B65" s="45" t="s">
        <v>4</v>
      </c>
      <c r="C65" s="41"/>
      <c r="D65" s="66"/>
      <c r="E65" s="44">
        <v>68671.415599774991</v>
      </c>
      <c r="F65" s="44">
        <v>1462.7</v>
      </c>
    </row>
    <row r="66" spans="1:6" x14ac:dyDescent="0.2">
      <c r="A66" s="41"/>
      <c r="B66" s="45" t="s">
        <v>5</v>
      </c>
      <c r="C66" s="41"/>
      <c r="D66" s="66"/>
      <c r="E66" s="44">
        <v>3299.3903599999994</v>
      </c>
      <c r="F66" s="44">
        <v>2922.5</v>
      </c>
    </row>
    <row r="67" spans="1:6" x14ac:dyDescent="0.2">
      <c r="A67" s="41"/>
      <c r="B67" s="45" t="s">
        <v>237</v>
      </c>
      <c r="C67" s="41"/>
      <c r="D67" s="66"/>
      <c r="E67" s="44">
        <v>251.60399999999996</v>
      </c>
      <c r="F67" s="44">
        <v>73.400000000000006</v>
      </c>
    </row>
    <row r="68" spans="1:6" s="3" customFormat="1" x14ac:dyDescent="0.2">
      <c r="A68" s="46"/>
      <c r="B68" s="47" t="s">
        <v>7</v>
      </c>
      <c r="C68" s="46"/>
      <c r="D68" s="67"/>
      <c r="E68" s="69" t="s">
        <v>17</v>
      </c>
      <c r="F68" s="69">
        <v>101967.8</v>
      </c>
    </row>
    <row r="69" spans="1:6" s="6" customFormat="1" x14ac:dyDescent="0.2">
      <c r="A69" s="30">
        <v>1</v>
      </c>
      <c r="B69" s="31" t="s">
        <v>18</v>
      </c>
      <c r="C69" s="30" t="s">
        <v>19</v>
      </c>
      <c r="D69" s="64">
        <v>40156</v>
      </c>
      <c r="E69" s="33">
        <v>46473.143237674994</v>
      </c>
      <c r="F69" s="33">
        <v>50649</v>
      </c>
    </row>
    <row r="70" spans="1:6" x14ac:dyDescent="0.2">
      <c r="A70" s="30"/>
      <c r="B70" s="34" t="s">
        <v>20</v>
      </c>
      <c r="C70" s="30"/>
      <c r="D70" s="64"/>
      <c r="E70" s="33">
        <v>46473.143237674994</v>
      </c>
      <c r="F70" s="33">
        <v>929.5</v>
      </c>
    </row>
    <row r="71" spans="1:6" x14ac:dyDescent="0.2">
      <c r="A71" s="30"/>
      <c r="B71" s="39" t="s">
        <v>3</v>
      </c>
      <c r="C71" s="30"/>
      <c r="D71" s="64"/>
      <c r="E71" s="33">
        <v>21153.5782779</v>
      </c>
      <c r="F71" s="33">
        <v>423.1</v>
      </c>
    </row>
    <row r="72" spans="1:6" x14ac:dyDescent="0.2">
      <c r="A72" s="30"/>
      <c r="B72" s="39" t="s">
        <v>4</v>
      </c>
      <c r="C72" s="30"/>
      <c r="D72" s="64"/>
      <c r="E72" s="33">
        <v>25132.96559977498</v>
      </c>
      <c r="F72" s="33">
        <v>502.7</v>
      </c>
    </row>
    <row r="73" spans="1:6" x14ac:dyDescent="0.2">
      <c r="A73" s="30"/>
      <c r="B73" s="39" t="s">
        <v>5</v>
      </c>
      <c r="C73" s="30"/>
      <c r="D73" s="64"/>
      <c r="E73" s="33">
        <v>186.59935999999999</v>
      </c>
      <c r="F73" s="33">
        <v>3.7</v>
      </c>
    </row>
    <row r="74" spans="1:6" x14ac:dyDescent="0.2">
      <c r="A74" s="30"/>
      <c r="B74" s="39" t="s">
        <v>6</v>
      </c>
      <c r="C74" s="30"/>
      <c r="D74" s="64"/>
      <c r="E74" s="33">
        <v>0</v>
      </c>
      <c r="F74" s="33">
        <v>0</v>
      </c>
    </row>
    <row r="75" spans="1:6" s="3" customFormat="1" x14ac:dyDescent="0.2">
      <c r="A75" s="37"/>
      <c r="B75" s="40" t="s">
        <v>7</v>
      </c>
      <c r="C75" s="37"/>
      <c r="D75" s="65"/>
      <c r="E75" s="68" t="s">
        <v>21</v>
      </c>
      <c r="F75" s="68">
        <v>49719.5</v>
      </c>
    </row>
    <row r="76" spans="1:6" s="4" customFormat="1" x14ac:dyDescent="0.2">
      <c r="A76" s="30">
        <v>2</v>
      </c>
      <c r="B76" s="31" t="s">
        <v>22</v>
      </c>
      <c r="C76" s="30" t="s">
        <v>23</v>
      </c>
      <c r="D76" s="64">
        <v>40337</v>
      </c>
      <c r="E76" s="33">
        <v>9189.5010650000004</v>
      </c>
      <c r="F76" s="33">
        <v>41014.400000000001</v>
      </c>
    </row>
    <row r="77" spans="1:6" x14ac:dyDescent="0.2">
      <c r="A77" s="30"/>
      <c r="B77" s="34" t="s">
        <v>24</v>
      </c>
      <c r="C77" s="30"/>
      <c r="D77" s="64"/>
      <c r="E77" s="33">
        <v>9189.5010650000004</v>
      </c>
      <c r="F77" s="33">
        <v>41014.400000000001</v>
      </c>
    </row>
    <row r="78" spans="1:6" x14ac:dyDescent="0.2">
      <c r="A78" s="30"/>
      <c r="B78" s="39" t="s">
        <v>3</v>
      </c>
      <c r="C78" s="30"/>
      <c r="D78" s="64"/>
      <c r="E78" s="33">
        <v>9181.0720650000003</v>
      </c>
      <c r="F78" s="33">
        <v>40976.800000000003</v>
      </c>
    </row>
    <row r="79" spans="1:6" x14ac:dyDescent="0.2">
      <c r="A79" s="30"/>
      <c r="B79" s="39" t="s">
        <v>4</v>
      </c>
      <c r="C79" s="30"/>
      <c r="D79" s="64"/>
      <c r="E79" s="33">
        <v>0</v>
      </c>
      <c r="F79" s="33">
        <v>0</v>
      </c>
    </row>
    <row r="80" spans="1:6" x14ac:dyDescent="0.2">
      <c r="A80" s="30"/>
      <c r="B80" s="39" t="s">
        <v>5</v>
      </c>
      <c r="C80" s="30"/>
      <c r="D80" s="64"/>
      <c r="E80" s="33">
        <v>0</v>
      </c>
      <c r="F80" s="33">
        <v>0</v>
      </c>
    </row>
    <row r="81" spans="1:6" x14ac:dyDescent="0.2">
      <c r="A81" s="30"/>
      <c r="B81" s="39" t="s">
        <v>6</v>
      </c>
      <c r="C81" s="30"/>
      <c r="D81" s="64"/>
      <c r="E81" s="33">
        <v>8.4289999999999985</v>
      </c>
      <c r="F81" s="33">
        <v>37.6</v>
      </c>
    </row>
    <row r="82" spans="1:6" s="3" customFormat="1" x14ac:dyDescent="0.2">
      <c r="A82" s="37"/>
      <c r="B82" s="40" t="s">
        <v>7</v>
      </c>
      <c r="C82" s="37"/>
      <c r="D82" s="65"/>
      <c r="E82" s="68">
        <v>0</v>
      </c>
      <c r="F82" s="68">
        <v>0</v>
      </c>
    </row>
    <row r="83" spans="1:6" x14ac:dyDescent="0.2">
      <c r="A83" s="30">
        <v>3</v>
      </c>
      <c r="B83" s="31" t="s">
        <v>25</v>
      </c>
      <c r="C83" s="30" t="s">
        <v>26</v>
      </c>
      <c r="D83" s="64">
        <v>39358</v>
      </c>
      <c r="E83" s="33">
        <v>338167.66599999997</v>
      </c>
      <c r="F83" s="33">
        <v>40836.1</v>
      </c>
    </row>
    <row r="84" spans="1:6" s="4" customFormat="1" x14ac:dyDescent="0.2">
      <c r="A84" s="30"/>
      <c r="B84" s="34" t="s">
        <v>27</v>
      </c>
      <c r="C84" s="30"/>
      <c r="D84" s="64"/>
      <c r="E84" s="33">
        <v>338167.66599999997</v>
      </c>
      <c r="F84" s="33">
        <v>7436.1</v>
      </c>
    </row>
    <row r="85" spans="1:6" x14ac:dyDescent="0.2">
      <c r="A85" s="30"/>
      <c r="B85" s="39" t="s">
        <v>3</v>
      </c>
      <c r="C85" s="30"/>
      <c r="D85" s="64"/>
      <c r="E85" s="33">
        <v>294294.571</v>
      </c>
      <c r="F85" s="33">
        <v>6468.9</v>
      </c>
    </row>
    <row r="86" spans="1:6" x14ac:dyDescent="0.2">
      <c r="A86" s="30"/>
      <c r="B86" s="39" t="s">
        <v>4</v>
      </c>
      <c r="C86" s="30"/>
      <c r="D86" s="64"/>
      <c r="E86" s="33">
        <v>43538.45</v>
      </c>
      <c r="F86" s="33">
        <v>960.1</v>
      </c>
    </row>
    <row r="87" spans="1:6" x14ac:dyDescent="0.2">
      <c r="A87" s="30"/>
      <c r="B87" s="39" t="s">
        <v>5</v>
      </c>
      <c r="C87" s="30"/>
      <c r="D87" s="64"/>
      <c r="E87" s="33">
        <v>334.64499999999998</v>
      </c>
      <c r="F87" s="33">
        <v>7.1</v>
      </c>
    </row>
    <row r="88" spans="1:6" x14ac:dyDescent="0.2">
      <c r="A88" s="30"/>
      <c r="B88" s="39" t="s">
        <v>6</v>
      </c>
      <c r="C88" s="30"/>
      <c r="D88" s="64"/>
      <c r="E88" s="33">
        <v>0</v>
      </c>
      <c r="F88" s="33">
        <v>0</v>
      </c>
    </row>
    <row r="89" spans="1:6" s="7" customFormat="1" x14ac:dyDescent="0.2">
      <c r="A89" s="37"/>
      <c r="B89" s="40" t="s">
        <v>7</v>
      </c>
      <c r="C89" s="37"/>
      <c r="D89" s="65"/>
      <c r="E89" s="68" t="s">
        <v>28</v>
      </c>
      <c r="F89" s="68">
        <v>33400</v>
      </c>
    </row>
    <row r="90" spans="1:6" ht="31.5" x14ac:dyDescent="0.2">
      <c r="A90" s="30">
        <v>4</v>
      </c>
      <c r="B90" s="31" t="s">
        <v>29</v>
      </c>
      <c r="C90" s="30" t="s">
        <v>30</v>
      </c>
      <c r="D90" s="64">
        <v>39436</v>
      </c>
      <c r="E90" s="33">
        <v>17160.23</v>
      </c>
      <c r="F90" s="33">
        <v>17199.7</v>
      </c>
    </row>
    <row r="91" spans="1:6" s="4" customFormat="1" x14ac:dyDescent="0.2">
      <c r="A91" s="30"/>
      <c r="B91" s="34" t="s">
        <v>31</v>
      </c>
      <c r="C91" s="30"/>
      <c r="D91" s="64"/>
      <c r="E91" s="33">
        <v>17160.23</v>
      </c>
      <c r="F91" s="33">
        <v>17199.7</v>
      </c>
    </row>
    <row r="92" spans="1:6" x14ac:dyDescent="0.2">
      <c r="A92" s="30"/>
      <c r="B92" s="39" t="s">
        <v>3</v>
      </c>
      <c r="C92" s="30"/>
      <c r="D92" s="64"/>
      <c r="E92" s="33">
        <v>14501.257000000001</v>
      </c>
      <c r="F92" s="33">
        <v>14534.6</v>
      </c>
    </row>
    <row r="93" spans="1:6" x14ac:dyDescent="0.2">
      <c r="A93" s="30"/>
      <c r="B93" s="39" t="s">
        <v>4</v>
      </c>
      <c r="C93" s="30"/>
      <c r="D93" s="64"/>
      <c r="E93" s="33">
        <v>0</v>
      </c>
      <c r="F93" s="33">
        <v>0</v>
      </c>
    </row>
    <row r="94" spans="1:6" x14ac:dyDescent="0.2">
      <c r="A94" s="30"/>
      <c r="B94" s="39" t="s">
        <v>5</v>
      </c>
      <c r="C94" s="30"/>
      <c r="D94" s="64"/>
      <c r="E94" s="33">
        <v>2658.973</v>
      </c>
      <c r="F94" s="33">
        <v>2665.1</v>
      </c>
    </row>
    <row r="95" spans="1:6" x14ac:dyDescent="0.2">
      <c r="A95" s="30"/>
      <c r="B95" s="39" t="s">
        <v>6</v>
      </c>
      <c r="C95" s="30"/>
      <c r="D95" s="64"/>
      <c r="E95" s="33">
        <v>0</v>
      </c>
      <c r="F95" s="33">
        <v>0</v>
      </c>
    </row>
    <row r="96" spans="1:6" s="3" customFormat="1" x14ac:dyDescent="0.2">
      <c r="A96" s="37"/>
      <c r="B96" s="40" t="s">
        <v>7</v>
      </c>
      <c r="C96" s="37"/>
      <c r="D96" s="65"/>
      <c r="E96" s="68">
        <v>0</v>
      </c>
      <c r="F96" s="68">
        <v>0</v>
      </c>
    </row>
    <row r="97" spans="1:6" ht="31.5" x14ac:dyDescent="0.2">
      <c r="A97" s="30">
        <v>5</v>
      </c>
      <c r="B97" s="31" t="s">
        <v>32</v>
      </c>
      <c r="C97" s="30">
        <v>510</v>
      </c>
      <c r="D97" s="64">
        <v>39448</v>
      </c>
      <c r="E97" s="33">
        <v>1366.8909999999998</v>
      </c>
      <c r="F97" s="33">
        <v>1561.8</v>
      </c>
    </row>
    <row r="98" spans="1:6" s="4" customFormat="1" x14ac:dyDescent="0.2">
      <c r="A98" s="30"/>
      <c r="B98" s="34" t="s">
        <v>33</v>
      </c>
      <c r="C98" s="30"/>
      <c r="D98" s="64"/>
      <c r="E98" s="33">
        <v>1366.8909999999998</v>
      </c>
      <c r="F98" s="33">
        <v>1561.8</v>
      </c>
    </row>
    <row r="99" spans="1:6" x14ac:dyDescent="0.2">
      <c r="A99" s="30"/>
      <c r="B99" s="39" t="s">
        <v>3</v>
      </c>
      <c r="C99" s="30"/>
      <c r="D99" s="64"/>
      <c r="E99" s="33">
        <v>1004.5430000000001</v>
      </c>
      <c r="F99" s="33">
        <v>1279.4000000000001</v>
      </c>
    </row>
    <row r="100" spans="1:6" x14ac:dyDescent="0.2">
      <c r="A100" s="30"/>
      <c r="B100" s="39" t="s">
        <v>4</v>
      </c>
      <c r="C100" s="30"/>
      <c r="D100" s="64"/>
      <c r="E100" s="33">
        <v>0</v>
      </c>
      <c r="F100" s="33">
        <v>0</v>
      </c>
    </row>
    <row r="101" spans="1:6" x14ac:dyDescent="0.2">
      <c r="A101" s="30"/>
      <c r="B101" s="39" t="s">
        <v>5</v>
      </c>
      <c r="C101" s="30"/>
      <c r="D101" s="64"/>
      <c r="E101" s="33">
        <v>119.17300000000002</v>
      </c>
      <c r="F101" s="33">
        <v>246.6</v>
      </c>
    </row>
    <row r="102" spans="1:6" x14ac:dyDescent="0.2">
      <c r="A102" s="30"/>
      <c r="B102" s="39" t="s">
        <v>6</v>
      </c>
      <c r="C102" s="30"/>
      <c r="D102" s="64"/>
      <c r="E102" s="33">
        <v>5.2210000000000001</v>
      </c>
      <c r="F102" s="33">
        <v>13.7</v>
      </c>
    </row>
    <row r="103" spans="1:6" x14ac:dyDescent="0.2">
      <c r="A103" s="30"/>
      <c r="B103" s="39" t="s">
        <v>95</v>
      </c>
      <c r="C103" s="30"/>
      <c r="D103" s="64"/>
      <c r="E103" s="33">
        <v>237.95399999999998</v>
      </c>
      <c r="F103" s="33">
        <v>22.1</v>
      </c>
    </row>
    <row r="104" spans="1:6" s="7" customFormat="1" x14ac:dyDescent="0.2">
      <c r="A104" s="37"/>
      <c r="B104" s="40" t="s">
        <v>7</v>
      </c>
      <c r="C104" s="37"/>
      <c r="D104" s="65"/>
      <c r="E104" s="68">
        <v>0</v>
      </c>
      <c r="F104" s="68">
        <v>0</v>
      </c>
    </row>
    <row r="105" spans="1:6" x14ac:dyDescent="0.2">
      <c r="A105" s="30">
        <v>6</v>
      </c>
      <c r="B105" s="31" t="s">
        <v>34</v>
      </c>
      <c r="C105" s="30" t="s">
        <v>35</v>
      </c>
      <c r="D105" s="64">
        <v>39448</v>
      </c>
      <c r="E105" s="33">
        <v>25440.457000000002</v>
      </c>
      <c r="F105" s="33">
        <v>19420.7</v>
      </c>
    </row>
    <row r="106" spans="1:6" s="4" customFormat="1" x14ac:dyDescent="0.2">
      <c r="A106" s="30"/>
      <c r="B106" s="34" t="s">
        <v>36</v>
      </c>
      <c r="C106" s="30"/>
      <c r="D106" s="64"/>
      <c r="E106" s="33">
        <v>25440.457000000002</v>
      </c>
      <c r="F106" s="33">
        <v>572.4</v>
      </c>
    </row>
    <row r="107" spans="1:6" x14ac:dyDescent="0.2">
      <c r="A107" s="30"/>
      <c r="B107" s="39" t="s">
        <v>3</v>
      </c>
      <c r="C107" s="30"/>
      <c r="D107" s="64"/>
      <c r="E107" s="33">
        <v>25440.457000000002</v>
      </c>
      <c r="F107" s="33">
        <v>572.4</v>
      </c>
    </row>
    <row r="108" spans="1:6" x14ac:dyDescent="0.2">
      <c r="A108" s="30"/>
      <c r="B108" s="39" t="s">
        <v>4</v>
      </c>
      <c r="C108" s="30"/>
      <c r="D108" s="64"/>
      <c r="E108" s="33">
        <v>0</v>
      </c>
      <c r="F108" s="33">
        <v>0</v>
      </c>
    </row>
    <row r="109" spans="1:6" x14ac:dyDescent="0.2">
      <c r="A109" s="30"/>
      <c r="B109" s="39" t="s">
        <v>5</v>
      </c>
      <c r="C109" s="30"/>
      <c r="D109" s="64"/>
      <c r="E109" s="33">
        <v>0</v>
      </c>
      <c r="F109" s="33">
        <v>0</v>
      </c>
    </row>
    <row r="110" spans="1:6" x14ac:dyDescent="0.2">
      <c r="A110" s="30"/>
      <c r="B110" s="39" t="s">
        <v>6</v>
      </c>
      <c r="C110" s="30"/>
      <c r="D110" s="64"/>
      <c r="E110" s="33">
        <v>0</v>
      </c>
      <c r="F110" s="33">
        <v>0</v>
      </c>
    </row>
    <row r="111" spans="1:6" s="3" customFormat="1" x14ac:dyDescent="0.2">
      <c r="A111" s="37"/>
      <c r="B111" s="40" t="s">
        <v>7</v>
      </c>
      <c r="C111" s="48"/>
      <c r="D111" s="65"/>
      <c r="E111" s="68" t="s">
        <v>37</v>
      </c>
      <c r="F111" s="68">
        <v>18848.3</v>
      </c>
    </row>
    <row r="112" spans="1:6" s="5" customFormat="1" x14ac:dyDescent="0.2">
      <c r="A112" s="41">
        <v>3</v>
      </c>
      <c r="B112" s="42" t="s">
        <v>38</v>
      </c>
      <c r="C112" s="43">
        <v>13</v>
      </c>
      <c r="D112" s="66"/>
      <c r="E112" s="44">
        <v>933430.09</v>
      </c>
      <c r="F112" s="44">
        <v>382331.4</v>
      </c>
    </row>
    <row r="113" spans="1:6" x14ac:dyDescent="0.2">
      <c r="A113" s="41"/>
      <c r="B113" s="45" t="s">
        <v>3</v>
      </c>
      <c r="C113" s="49"/>
      <c r="D113" s="66"/>
      <c r="E113" s="44">
        <v>869456.43700000003</v>
      </c>
      <c r="F113" s="44">
        <v>240033</v>
      </c>
    </row>
    <row r="114" spans="1:6" x14ac:dyDescent="0.2">
      <c r="A114" s="41"/>
      <c r="B114" s="45" t="s">
        <v>4</v>
      </c>
      <c r="C114" s="41"/>
      <c r="D114" s="66"/>
      <c r="E114" s="44">
        <v>35192.654000000002</v>
      </c>
      <c r="F114" s="44">
        <v>44181.1</v>
      </c>
    </row>
    <row r="115" spans="1:6" x14ac:dyDescent="0.2">
      <c r="A115" s="41"/>
      <c r="B115" s="45" t="s">
        <v>5</v>
      </c>
      <c r="C115" s="41"/>
      <c r="D115" s="66"/>
      <c r="E115" s="44">
        <v>25123.955999999998</v>
      </c>
      <c r="F115" s="44">
        <v>18326.5</v>
      </c>
    </row>
    <row r="116" spans="1:6" x14ac:dyDescent="0.2">
      <c r="A116" s="41"/>
      <c r="B116" s="45" t="s">
        <v>6</v>
      </c>
      <c r="C116" s="41"/>
      <c r="D116" s="66"/>
      <c r="E116" s="44">
        <v>3657.0429999999997</v>
      </c>
      <c r="F116" s="44">
        <v>683.4</v>
      </c>
    </row>
    <row r="117" spans="1:6" s="3" customFormat="1" x14ac:dyDescent="0.2">
      <c r="A117" s="46"/>
      <c r="B117" s="47" t="s">
        <v>7</v>
      </c>
      <c r="C117" s="46"/>
      <c r="D117" s="67"/>
      <c r="E117" s="69" t="s">
        <v>39</v>
      </c>
      <c r="F117" s="69">
        <v>79107.3</v>
      </c>
    </row>
    <row r="118" spans="1:6" x14ac:dyDescent="0.2">
      <c r="A118" s="41"/>
      <c r="B118" s="42" t="s">
        <v>9</v>
      </c>
      <c r="C118" s="41">
        <v>2</v>
      </c>
      <c r="D118" s="66"/>
      <c r="E118" s="44">
        <v>588563.3139999999</v>
      </c>
      <c r="F118" s="44">
        <v>187645.1</v>
      </c>
    </row>
    <row r="119" spans="1:6" x14ac:dyDescent="0.2">
      <c r="A119" s="41"/>
      <c r="B119" s="45" t="s">
        <v>3</v>
      </c>
      <c r="C119" s="41"/>
      <c r="D119" s="66"/>
      <c r="E119" s="44">
        <v>585668.54599999986</v>
      </c>
      <c r="F119" s="44">
        <v>186849.8</v>
      </c>
    </row>
    <row r="120" spans="1:6" x14ac:dyDescent="0.2">
      <c r="A120" s="41"/>
      <c r="B120" s="45" t="s">
        <v>4</v>
      </c>
      <c r="C120" s="41"/>
      <c r="D120" s="66"/>
      <c r="E120" s="44">
        <v>2894.768</v>
      </c>
      <c r="F120" s="44">
        <v>795.3</v>
      </c>
    </row>
    <row r="121" spans="1:6" x14ac:dyDescent="0.2">
      <c r="A121" s="41"/>
      <c r="B121" s="45" t="s">
        <v>5</v>
      </c>
      <c r="C121" s="41"/>
      <c r="D121" s="66"/>
      <c r="E121" s="44">
        <v>0</v>
      </c>
      <c r="F121" s="44">
        <v>0</v>
      </c>
    </row>
    <row r="122" spans="1:6" x14ac:dyDescent="0.2">
      <c r="A122" s="41"/>
      <c r="B122" s="45" t="s">
        <v>6</v>
      </c>
      <c r="C122" s="41"/>
      <c r="D122" s="66"/>
      <c r="E122" s="44">
        <v>0</v>
      </c>
      <c r="F122" s="44">
        <v>0</v>
      </c>
    </row>
    <row r="123" spans="1:6" s="3" customFormat="1" x14ac:dyDescent="0.2">
      <c r="A123" s="46"/>
      <c r="B123" s="47" t="s">
        <v>7</v>
      </c>
      <c r="C123" s="46"/>
      <c r="D123" s="67"/>
      <c r="E123" s="69">
        <v>0</v>
      </c>
      <c r="F123" s="69">
        <v>0</v>
      </c>
    </row>
    <row r="124" spans="1:6" x14ac:dyDescent="0.2">
      <c r="A124" s="41"/>
      <c r="B124" s="42" t="s">
        <v>11</v>
      </c>
      <c r="C124" s="41">
        <v>11</v>
      </c>
      <c r="D124" s="66"/>
      <c r="E124" s="44">
        <v>344866.77600000001</v>
      </c>
      <c r="F124" s="44">
        <v>194686.4</v>
      </c>
    </row>
    <row r="125" spans="1:6" x14ac:dyDescent="0.2">
      <c r="A125" s="41"/>
      <c r="B125" s="45" t="s">
        <v>3</v>
      </c>
      <c r="C125" s="41"/>
      <c r="D125" s="66"/>
      <c r="E125" s="44">
        <v>283787.891</v>
      </c>
      <c r="F125" s="44">
        <v>53183.199999999997</v>
      </c>
    </row>
    <row r="126" spans="1:6" x14ac:dyDescent="0.2">
      <c r="A126" s="41"/>
      <c r="B126" s="45" t="s">
        <v>4</v>
      </c>
      <c r="C126" s="41"/>
      <c r="D126" s="66"/>
      <c r="E126" s="44">
        <v>32297.885999999999</v>
      </c>
      <c r="F126" s="44">
        <v>43385.9</v>
      </c>
    </row>
    <row r="127" spans="1:6" x14ac:dyDescent="0.2">
      <c r="A127" s="41"/>
      <c r="B127" s="45" t="s">
        <v>5</v>
      </c>
      <c r="C127" s="41"/>
      <c r="D127" s="66"/>
      <c r="E127" s="44">
        <v>25123.955999999998</v>
      </c>
      <c r="F127" s="44">
        <v>18326.5</v>
      </c>
    </row>
    <row r="128" spans="1:6" x14ac:dyDescent="0.2">
      <c r="A128" s="41"/>
      <c r="B128" s="45" t="s">
        <v>6</v>
      </c>
      <c r="C128" s="41"/>
      <c r="D128" s="66"/>
      <c r="E128" s="44">
        <v>3657.0429999999997</v>
      </c>
      <c r="F128" s="44">
        <v>683.4</v>
      </c>
    </row>
    <row r="129" spans="1:6" s="3" customFormat="1" x14ac:dyDescent="0.2">
      <c r="A129" s="46"/>
      <c r="B129" s="47" t="s">
        <v>7</v>
      </c>
      <c r="C129" s="46"/>
      <c r="D129" s="67"/>
      <c r="E129" s="69" t="s">
        <v>39</v>
      </c>
      <c r="F129" s="69">
        <v>79107.3</v>
      </c>
    </row>
    <row r="130" spans="1:6" s="4" customFormat="1" x14ac:dyDescent="0.2">
      <c r="A130" s="30">
        <v>1</v>
      </c>
      <c r="B130" s="50" t="s">
        <v>40</v>
      </c>
      <c r="C130" s="30" t="s">
        <v>41</v>
      </c>
      <c r="D130" s="64">
        <v>41268</v>
      </c>
      <c r="E130" s="33">
        <v>451454.53699999995</v>
      </c>
      <c r="F130" s="33">
        <v>152363.6</v>
      </c>
    </row>
    <row r="131" spans="1:6" s="4" customFormat="1" x14ac:dyDescent="0.2">
      <c r="A131" s="30"/>
      <c r="B131" s="34" t="s">
        <v>42</v>
      </c>
      <c r="C131" s="30"/>
      <c r="D131" s="64"/>
      <c r="E131" s="33">
        <v>451454.53699999995</v>
      </c>
      <c r="F131" s="33">
        <v>152363.6</v>
      </c>
    </row>
    <row r="132" spans="1:6" x14ac:dyDescent="0.2">
      <c r="A132" s="30"/>
      <c r="B132" s="39" t="s">
        <v>43</v>
      </c>
      <c r="C132" s="35"/>
      <c r="D132" s="64"/>
      <c r="E132" s="33">
        <v>451454.53699999995</v>
      </c>
      <c r="F132" s="33">
        <v>152363.6</v>
      </c>
    </row>
    <row r="133" spans="1:6" x14ac:dyDescent="0.2">
      <c r="A133" s="30"/>
      <c r="B133" s="39" t="s">
        <v>4</v>
      </c>
      <c r="C133" s="35"/>
      <c r="D133" s="64"/>
      <c r="E133" s="33">
        <v>0</v>
      </c>
      <c r="F133" s="33">
        <v>0</v>
      </c>
    </row>
    <row r="134" spans="1:6" x14ac:dyDescent="0.2">
      <c r="A134" s="30"/>
      <c r="B134" s="39" t="s">
        <v>5</v>
      </c>
      <c r="C134" s="30"/>
      <c r="D134" s="64"/>
      <c r="E134" s="33">
        <v>0</v>
      </c>
      <c r="F134" s="33">
        <v>0</v>
      </c>
    </row>
    <row r="135" spans="1:6" x14ac:dyDescent="0.2">
      <c r="A135" s="30"/>
      <c r="B135" s="39" t="s">
        <v>6</v>
      </c>
      <c r="C135" s="30"/>
      <c r="D135" s="64"/>
      <c r="E135" s="33">
        <v>0</v>
      </c>
      <c r="F135" s="33">
        <v>0</v>
      </c>
    </row>
    <row r="136" spans="1:6" s="3" customFormat="1" x14ac:dyDescent="0.2">
      <c r="A136" s="37"/>
      <c r="B136" s="40" t="s">
        <v>7</v>
      </c>
      <c r="C136" s="37"/>
      <c r="D136" s="65"/>
      <c r="E136" s="68">
        <v>0</v>
      </c>
      <c r="F136" s="68">
        <v>0</v>
      </c>
    </row>
    <row r="137" spans="1:6" s="4" customFormat="1" x14ac:dyDescent="0.2">
      <c r="A137" s="30">
        <v>2</v>
      </c>
      <c r="B137" s="50" t="s">
        <v>40</v>
      </c>
      <c r="C137" s="30" t="s">
        <v>44</v>
      </c>
      <c r="D137" s="64">
        <v>39508</v>
      </c>
      <c r="E137" s="33">
        <v>137108.777</v>
      </c>
      <c r="F137" s="33">
        <v>35281.5</v>
      </c>
    </row>
    <row r="138" spans="1:6" s="4" customFormat="1" x14ac:dyDescent="0.2">
      <c r="A138" s="30"/>
      <c r="B138" s="34" t="s">
        <v>45</v>
      </c>
      <c r="C138" s="30"/>
      <c r="D138" s="64"/>
      <c r="E138" s="33">
        <v>137108.777</v>
      </c>
      <c r="F138" s="33">
        <v>35281.5</v>
      </c>
    </row>
    <row r="139" spans="1:6" x14ac:dyDescent="0.2">
      <c r="A139" s="30"/>
      <c r="B139" s="39" t="s">
        <v>3</v>
      </c>
      <c r="C139" s="30"/>
      <c r="D139" s="64"/>
      <c r="E139" s="33">
        <v>134214.00900000002</v>
      </c>
      <c r="F139" s="33">
        <v>34486.199999999997</v>
      </c>
    </row>
    <row r="140" spans="1:6" x14ac:dyDescent="0.2">
      <c r="A140" s="30"/>
      <c r="B140" s="39" t="s">
        <v>4</v>
      </c>
      <c r="C140" s="30"/>
      <c r="D140" s="64"/>
      <c r="E140" s="33">
        <v>2894.768</v>
      </c>
      <c r="F140" s="33">
        <v>795.3</v>
      </c>
    </row>
    <row r="141" spans="1:6" x14ac:dyDescent="0.2">
      <c r="A141" s="30"/>
      <c r="B141" s="39" t="s">
        <v>5</v>
      </c>
      <c r="C141" s="30"/>
      <c r="D141" s="64"/>
      <c r="E141" s="33">
        <v>0</v>
      </c>
      <c r="F141" s="33">
        <v>0</v>
      </c>
    </row>
    <row r="142" spans="1:6" x14ac:dyDescent="0.2">
      <c r="A142" s="30"/>
      <c r="B142" s="39" t="s">
        <v>6</v>
      </c>
      <c r="C142" s="30"/>
      <c r="D142" s="64"/>
      <c r="E142" s="33">
        <v>0</v>
      </c>
      <c r="F142" s="33">
        <v>0</v>
      </c>
    </row>
    <row r="143" spans="1:6" s="3" customFormat="1" x14ac:dyDescent="0.2">
      <c r="A143" s="30"/>
      <c r="B143" s="40" t="s">
        <v>7</v>
      </c>
      <c r="C143" s="37"/>
      <c r="D143" s="65"/>
      <c r="E143" s="68">
        <v>0</v>
      </c>
      <c r="F143" s="68">
        <v>0</v>
      </c>
    </row>
    <row r="144" spans="1:6" s="4" customFormat="1" x14ac:dyDescent="0.2">
      <c r="A144" s="30">
        <v>3</v>
      </c>
      <c r="B144" s="31" t="s">
        <v>46</v>
      </c>
      <c r="C144" s="30" t="s">
        <v>47</v>
      </c>
      <c r="D144" s="64">
        <v>39814</v>
      </c>
      <c r="E144" s="33">
        <v>191.17899999999997</v>
      </c>
      <c r="F144" s="33">
        <v>395.2</v>
      </c>
    </row>
    <row r="145" spans="1:6" s="4" customFormat="1" x14ac:dyDescent="0.2">
      <c r="A145" s="30"/>
      <c r="B145" s="34" t="s">
        <v>45</v>
      </c>
      <c r="C145" s="30"/>
      <c r="D145" s="64"/>
      <c r="E145" s="33">
        <v>191.17899999999997</v>
      </c>
      <c r="F145" s="33">
        <v>395.2</v>
      </c>
    </row>
    <row r="146" spans="1:6" x14ac:dyDescent="0.2">
      <c r="A146" s="30"/>
      <c r="B146" s="39" t="s">
        <v>3</v>
      </c>
      <c r="C146" s="30"/>
      <c r="D146" s="64"/>
      <c r="E146" s="33">
        <v>0</v>
      </c>
      <c r="F146" s="33">
        <v>0</v>
      </c>
    </row>
    <row r="147" spans="1:6" x14ac:dyDescent="0.2">
      <c r="A147" s="30"/>
      <c r="B147" s="39" t="s">
        <v>4</v>
      </c>
      <c r="C147" s="30"/>
      <c r="D147" s="64"/>
      <c r="E147" s="33">
        <v>0</v>
      </c>
      <c r="F147" s="33">
        <v>0</v>
      </c>
    </row>
    <row r="148" spans="1:6" x14ac:dyDescent="0.2">
      <c r="A148" s="30"/>
      <c r="B148" s="39" t="s">
        <v>5</v>
      </c>
      <c r="C148" s="30"/>
      <c r="D148" s="64"/>
      <c r="E148" s="33">
        <v>191.17899999999997</v>
      </c>
      <c r="F148" s="33">
        <v>395.2</v>
      </c>
    </row>
    <row r="149" spans="1:6" x14ac:dyDescent="0.2">
      <c r="A149" s="30"/>
      <c r="B149" s="39" t="s">
        <v>6</v>
      </c>
      <c r="C149" s="30"/>
      <c r="D149" s="64"/>
      <c r="E149" s="33">
        <v>0</v>
      </c>
      <c r="F149" s="33">
        <v>0</v>
      </c>
    </row>
    <row r="150" spans="1:6" s="3" customFormat="1" x14ac:dyDescent="0.2">
      <c r="A150" s="30"/>
      <c r="B150" s="40" t="s">
        <v>7</v>
      </c>
      <c r="C150" s="37"/>
      <c r="D150" s="65"/>
      <c r="E150" s="68">
        <v>0</v>
      </c>
      <c r="F150" s="68">
        <v>0</v>
      </c>
    </row>
    <row r="151" spans="1:6" s="4" customFormat="1" ht="31.5" x14ac:dyDescent="0.2">
      <c r="A151" s="30">
        <v>4</v>
      </c>
      <c r="B151" s="31" t="s">
        <v>48</v>
      </c>
      <c r="C151" s="30" t="s">
        <v>49</v>
      </c>
      <c r="D151" s="64">
        <v>40177</v>
      </c>
      <c r="E151" s="33">
        <v>4892.8510000000006</v>
      </c>
      <c r="F151" s="33">
        <v>9990.7999999999993</v>
      </c>
    </row>
    <row r="152" spans="1:6" s="4" customFormat="1" x14ac:dyDescent="0.2">
      <c r="A152" s="30"/>
      <c r="B152" s="34" t="s">
        <v>50</v>
      </c>
      <c r="C152" s="30"/>
      <c r="D152" s="64"/>
      <c r="E152" s="33">
        <v>4892.8510000000006</v>
      </c>
      <c r="F152" s="33">
        <v>269.39999999999998</v>
      </c>
    </row>
    <row r="153" spans="1:6" x14ac:dyDescent="0.2">
      <c r="A153" s="30"/>
      <c r="B153" s="39" t="s">
        <v>3</v>
      </c>
      <c r="C153" s="30"/>
      <c r="D153" s="64"/>
      <c r="E153" s="33">
        <v>0</v>
      </c>
      <c r="F153" s="33">
        <v>0</v>
      </c>
    </row>
    <row r="154" spans="1:6" x14ac:dyDescent="0.2">
      <c r="A154" s="30"/>
      <c r="B154" s="39" t="s">
        <v>4</v>
      </c>
      <c r="C154" s="30"/>
      <c r="D154" s="64"/>
      <c r="E154" s="33">
        <v>4822.9549999999999</v>
      </c>
      <c r="F154" s="33">
        <v>265.5</v>
      </c>
    </row>
    <row r="155" spans="1:6" x14ac:dyDescent="0.2">
      <c r="A155" s="30"/>
      <c r="B155" s="39" t="s">
        <v>5</v>
      </c>
      <c r="C155" s="30"/>
      <c r="D155" s="64"/>
      <c r="E155" s="33">
        <v>69.896000000000015</v>
      </c>
      <c r="F155" s="33">
        <v>3.9</v>
      </c>
    </row>
    <row r="156" spans="1:6" x14ac:dyDescent="0.2">
      <c r="A156" s="30"/>
      <c r="B156" s="39" t="s">
        <v>6</v>
      </c>
      <c r="C156" s="30"/>
      <c r="D156" s="64"/>
      <c r="E156" s="33">
        <v>0</v>
      </c>
      <c r="F156" s="33">
        <v>0</v>
      </c>
    </row>
    <row r="157" spans="1:6" s="3" customFormat="1" x14ac:dyDescent="0.2">
      <c r="A157" s="37"/>
      <c r="B157" s="40" t="s">
        <v>7</v>
      </c>
      <c r="C157" s="37"/>
      <c r="D157" s="65"/>
      <c r="E157" s="68" t="s">
        <v>51</v>
      </c>
      <c r="F157" s="68">
        <v>9721.4</v>
      </c>
    </row>
    <row r="158" spans="1:6" s="4" customFormat="1" x14ac:dyDescent="0.2">
      <c r="A158" s="30">
        <v>5</v>
      </c>
      <c r="B158" s="31" t="s">
        <v>52</v>
      </c>
      <c r="C158" s="30">
        <v>4636003465</v>
      </c>
      <c r="D158" s="64">
        <v>40455</v>
      </c>
      <c r="E158" s="33">
        <v>24167.676999999996</v>
      </c>
      <c r="F158" s="33">
        <v>10565.1</v>
      </c>
    </row>
    <row r="159" spans="1:6" s="4" customFormat="1" x14ac:dyDescent="0.2">
      <c r="A159" s="30"/>
      <c r="B159" s="34" t="s">
        <v>53</v>
      </c>
      <c r="C159" s="30"/>
      <c r="D159" s="64"/>
      <c r="E159" s="33">
        <v>24167.676999999996</v>
      </c>
      <c r="F159" s="33">
        <v>10565.1</v>
      </c>
    </row>
    <row r="160" spans="1:6" x14ac:dyDescent="0.2">
      <c r="A160" s="30"/>
      <c r="B160" s="39" t="s">
        <v>3</v>
      </c>
      <c r="C160" s="35"/>
      <c r="D160" s="64"/>
      <c r="E160" s="33">
        <v>3294.2320000000004</v>
      </c>
      <c r="F160" s="33">
        <v>1440.1</v>
      </c>
    </row>
    <row r="161" spans="1:6" x14ac:dyDescent="0.2">
      <c r="A161" s="30"/>
      <c r="B161" s="39" t="s">
        <v>4</v>
      </c>
      <c r="C161" s="35"/>
      <c r="D161" s="64"/>
      <c r="E161" s="33">
        <v>3713.5509999999999</v>
      </c>
      <c r="F161" s="33">
        <v>1623.4</v>
      </c>
    </row>
    <row r="162" spans="1:6" x14ac:dyDescent="0.2">
      <c r="A162" s="30"/>
      <c r="B162" s="39" t="s">
        <v>5</v>
      </c>
      <c r="C162" s="35"/>
      <c r="D162" s="64"/>
      <c r="E162" s="33">
        <v>17159.894</v>
      </c>
      <c r="F162" s="33">
        <v>7501.6</v>
      </c>
    </row>
    <row r="163" spans="1:6" x14ac:dyDescent="0.2">
      <c r="A163" s="30"/>
      <c r="B163" s="39" t="s">
        <v>6</v>
      </c>
      <c r="C163" s="35"/>
      <c r="D163" s="64"/>
      <c r="E163" s="33">
        <v>0</v>
      </c>
      <c r="F163" s="33">
        <v>0</v>
      </c>
    </row>
    <row r="164" spans="1:6" s="3" customFormat="1" x14ac:dyDescent="0.2">
      <c r="A164" s="37"/>
      <c r="B164" s="40" t="s">
        <v>7</v>
      </c>
      <c r="C164" s="37"/>
      <c r="D164" s="65"/>
      <c r="E164" s="68">
        <v>0</v>
      </c>
      <c r="F164" s="68">
        <v>0</v>
      </c>
    </row>
    <row r="165" spans="1:6" s="4" customFormat="1" x14ac:dyDescent="0.2">
      <c r="A165" s="30">
        <v>6</v>
      </c>
      <c r="B165" s="31" t="s">
        <v>54</v>
      </c>
      <c r="C165" s="30">
        <v>155</v>
      </c>
      <c r="D165" s="64">
        <v>39587</v>
      </c>
      <c r="E165" s="33">
        <v>15053.267</v>
      </c>
      <c r="F165" s="33">
        <v>70823.399999999994</v>
      </c>
    </row>
    <row r="166" spans="1:6" s="4" customFormat="1" x14ac:dyDescent="0.2">
      <c r="A166" s="30"/>
      <c r="B166" s="34" t="s">
        <v>55</v>
      </c>
      <c r="C166" s="30"/>
      <c r="D166" s="64"/>
      <c r="E166" s="33">
        <v>15053.267</v>
      </c>
      <c r="F166" s="33">
        <v>2053.3000000000002</v>
      </c>
    </row>
    <row r="167" spans="1:6" x14ac:dyDescent="0.2">
      <c r="A167" s="30"/>
      <c r="B167" s="39" t="s">
        <v>56</v>
      </c>
      <c r="C167" s="30"/>
      <c r="D167" s="64"/>
      <c r="E167" s="33">
        <v>13381.869000000001</v>
      </c>
      <c r="F167" s="33">
        <v>1825.3</v>
      </c>
    </row>
    <row r="168" spans="1:6" x14ac:dyDescent="0.2">
      <c r="A168" s="30"/>
      <c r="B168" s="39" t="s">
        <v>57</v>
      </c>
      <c r="C168" s="30"/>
      <c r="D168" s="64"/>
      <c r="E168" s="33">
        <v>1324.125</v>
      </c>
      <c r="F168" s="33">
        <v>180.6</v>
      </c>
    </row>
    <row r="169" spans="1:6" x14ac:dyDescent="0.2">
      <c r="A169" s="30"/>
      <c r="B169" s="39" t="s">
        <v>189</v>
      </c>
      <c r="C169" s="30"/>
      <c r="D169" s="64"/>
      <c r="E169" s="33">
        <v>347.27299999999997</v>
      </c>
      <c r="F169" s="33">
        <v>47.4</v>
      </c>
    </row>
    <row r="170" spans="1:6" x14ac:dyDescent="0.2">
      <c r="A170" s="30"/>
      <c r="B170" s="39" t="s">
        <v>6</v>
      </c>
      <c r="C170" s="30"/>
      <c r="D170" s="64"/>
      <c r="E170" s="33">
        <v>0</v>
      </c>
      <c r="F170" s="33">
        <v>0</v>
      </c>
    </row>
    <row r="171" spans="1:6" s="3" customFormat="1" x14ac:dyDescent="0.2">
      <c r="A171" s="37"/>
      <c r="B171" s="40" t="s">
        <v>7</v>
      </c>
      <c r="C171" s="37"/>
      <c r="D171" s="65"/>
      <c r="E171" s="68" t="s">
        <v>58</v>
      </c>
      <c r="F171" s="68">
        <v>68770.100000000006</v>
      </c>
    </row>
    <row r="172" spans="1:6" s="4" customFormat="1" x14ac:dyDescent="0.2">
      <c r="A172" s="30">
        <v>7</v>
      </c>
      <c r="B172" s="31" t="s">
        <v>59</v>
      </c>
      <c r="C172" s="30">
        <v>122</v>
      </c>
      <c r="D172" s="64">
        <v>40513</v>
      </c>
      <c r="E172" s="33">
        <v>3008.1759999999999</v>
      </c>
      <c r="F172" s="33">
        <v>9926.2999999999993</v>
      </c>
    </row>
    <row r="173" spans="1:6" s="4" customFormat="1" x14ac:dyDescent="0.2">
      <c r="A173" s="30"/>
      <c r="B173" s="34" t="s">
        <v>60</v>
      </c>
      <c r="C173" s="30"/>
      <c r="D173" s="64"/>
      <c r="E173" s="33">
        <v>3008.1759999999999</v>
      </c>
      <c r="F173" s="33">
        <v>9926.2999999999993</v>
      </c>
    </row>
    <row r="174" spans="1:6" x14ac:dyDescent="0.2">
      <c r="A174" s="30"/>
      <c r="B174" s="39" t="s">
        <v>3</v>
      </c>
      <c r="C174" s="30"/>
      <c r="D174" s="64"/>
      <c r="E174" s="33">
        <v>0</v>
      </c>
      <c r="F174" s="33">
        <v>0</v>
      </c>
    </row>
    <row r="175" spans="1:6" x14ac:dyDescent="0.2">
      <c r="A175" s="30"/>
      <c r="B175" s="39" t="s">
        <v>4</v>
      </c>
      <c r="C175" s="30"/>
      <c r="D175" s="64"/>
      <c r="E175" s="33">
        <v>0</v>
      </c>
      <c r="F175" s="33">
        <v>0</v>
      </c>
    </row>
    <row r="176" spans="1:6" x14ac:dyDescent="0.2">
      <c r="A176" s="30"/>
      <c r="B176" s="39" t="s">
        <v>61</v>
      </c>
      <c r="C176" s="30"/>
      <c r="D176" s="64"/>
      <c r="E176" s="33">
        <v>3008.1759999999999</v>
      </c>
      <c r="F176" s="33">
        <v>9926.2999999999993</v>
      </c>
    </row>
    <row r="177" spans="1:6" x14ac:dyDescent="0.2">
      <c r="A177" s="30"/>
      <c r="B177" s="39" t="s">
        <v>6</v>
      </c>
      <c r="C177" s="30"/>
      <c r="D177" s="64"/>
      <c r="E177" s="33">
        <v>0</v>
      </c>
      <c r="F177" s="33">
        <v>0</v>
      </c>
    </row>
    <row r="178" spans="1:6" s="3" customFormat="1" x14ac:dyDescent="0.2">
      <c r="A178" s="37"/>
      <c r="B178" s="40" t="s">
        <v>7</v>
      </c>
      <c r="C178" s="37"/>
      <c r="D178" s="65"/>
      <c r="E178" s="68">
        <v>0</v>
      </c>
      <c r="F178" s="68">
        <v>0</v>
      </c>
    </row>
    <row r="179" spans="1:6" s="4" customFormat="1" x14ac:dyDescent="0.2">
      <c r="A179" s="30">
        <v>8</v>
      </c>
      <c r="B179" s="31" t="s">
        <v>62</v>
      </c>
      <c r="C179" s="30">
        <v>80390</v>
      </c>
      <c r="D179" s="64">
        <v>39556</v>
      </c>
      <c r="E179" s="33">
        <v>289449.87199999997</v>
      </c>
      <c r="F179" s="33">
        <v>54092.4</v>
      </c>
    </row>
    <row r="180" spans="1:6" s="4" customFormat="1" x14ac:dyDescent="0.2">
      <c r="A180" s="30"/>
      <c r="B180" s="34" t="s">
        <v>63</v>
      </c>
      <c r="C180" s="30"/>
      <c r="D180" s="64"/>
      <c r="E180" s="33">
        <v>289449.87199999997</v>
      </c>
      <c r="F180" s="33">
        <v>54092.4</v>
      </c>
    </row>
    <row r="181" spans="1:6" x14ac:dyDescent="0.2">
      <c r="A181" s="30"/>
      <c r="B181" s="39" t="s">
        <v>3</v>
      </c>
      <c r="C181" s="30"/>
      <c r="D181" s="64"/>
      <c r="E181" s="33">
        <v>267111.78999999998</v>
      </c>
      <c r="F181" s="33">
        <v>49917.9</v>
      </c>
    </row>
    <row r="182" spans="1:6" x14ac:dyDescent="0.2">
      <c r="A182" s="30"/>
      <c r="B182" s="39" t="s">
        <v>4</v>
      </c>
      <c r="C182" s="30"/>
      <c r="D182" s="64"/>
      <c r="E182" s="33">
        <v>16442.397999999997</v>
      </c>
      <c r="F182" s="33">
        <v>3072.8</v>
      </c>
    </row>
    <row r="183" spans="1:6" x14ac:dyDescent="0.2">
      <c r="A183" s="30"/>
      <c r="B183" s="39" t="s">
        <v>5</v>
      </c>
      <c r="C183" s="30"/>
      <c r="D183" s="64"/>
      <c r="E183" s="33">
        <v>2238.6409999999996</v>
      </c>
      <c r="F183" s="33">
        <v>418.4</v>
      </c>
    </row>
    <row r="184" spans="1:6" x14ac:dyDescent="0.2">
      <c r="A184" s="30"/>
      <c r="B184" s="39" t="s">
        <v>6</v>
      </c>
      <c r="C184" s="30"/>
      <c r="D184" s="64"/>
      <c r="E184" s="33">
        <v>3657.0429999999997</v>
      </c>
      <c r="F184" s="33">
        <v>683.4</v>
      </c>
    </row>
    <row r="185" spans="1:6" s="3" customFormat="1" x14ac:dyDescent="0.2">
      <c r="A185" s="37"/>
      <c r="B185" s="40" t="s">
        <v>7</v>
      </c>
      <c r="C185" s="37"/>
      <c r="D185" s="65"/>
      <c r="E185" s="68">
        <v>0</v>
      </c>
      <c r="F185" s="68">
        <v>0</v>
      </c>
    </row>
    <row r="186" spans="1:6" s="4" customFormat="1" ht="31.5" x14ac:dyDescent="0.2">
      <c r="A186" s="30">
        <v>9</v>
      </c>
      <c r="B186" s="31" t="s">
        <v>232</v>
      </c>
      <c r="C186" s="30" t="s">
        <v>64</v>
      </c>
      <c r="D186" s="64">
        <v>41306</v>
      </c>
      <c r="E186" s="33">
        <v>378.48599999999999</v>
      </c>
      <c r="F186" s="33">
        <v>555.4</v>
      </c>
    </row>
    <row r="187" spans="1:6" s="4" customFormat="1" x14ac:dyDescent="0.2">
      <c r="A187" s="30"/>
      <c r="B187" s="34" t="s">
        <v>65</v>
      </c>
      <c r="C187" s="30"/>
      <c r="D187" s="64"/>
      <c r="E187" s="33">
        <v>378.48599999999999</v>
      </c>
      <c r="F187" s="33">
        <v>555.4</v>
      </c>
    </row>
    <row r="188" spans="1:6" x14ac:dyDescent="0.2">
      <c r="A188" s="30"/>
      <c r="B188" s="39" t="s">
        <v>3</v>
      </c>
      <c r="C188" s="30"/>
      <c r="D188" s="64"/>
      <c r="E188" s="33">
        <v>0</v>
      </c>
      <c r="F188" s="33">
        <v>0</v>
      </c>
    </row>
    <row r="189" spans="1:6" x14ac:dyDescent="0.2">
      <c r="A189" s="30"/>
      <c r="B189" s="39" t="s">
        <v>4</v>
      </c>
      <c r="C189" s="30"/>
      <c r="D189" s="64"/>
      <c r="E189" s="33">
        <v>378.48599999999999</v>
      </c>
      <c r="F189" s="33">
        <v>555.4</v>
      </c>
    </row>
    <row r="190" spans="1:6" x14ac:dyDescent="0.2">
      <c r="A190" s="30"/>
      <c r="B190" s="39" t="s">
        <v>5</v>
      </c>
      <c r="C190" s="30"/>
      <c r="D190" s="64"/>
      <c r="E190" s="33">
        <v>0</v>
      </c>
      <c r="F190" s="33">
        <v>0</v>
      </c>
    </row>
    <row r="191" spans="1:6" x14ac:dyDescent="0.2">
      <c r="A191" s="30"/>
      <c r="B191" s="39" t="s">
        <v>6</v>
      </c>
      <c r="C191" s="30"/>
      <c r="D191" s="64"/>
      <c r="E191" s="33">
        <v>0</v>
      </c>
      <c r="F191" s="33">
        <v>0</v>
      </c>
    </row>
    <row r="192" spans="1:6" s="3" customFormat="1" x14ac:dyDescent="0.2">
      <c r="A192" s="37"/>
      <c r="B192" s="40" t="s">
        <v>7</v>
      </c>
      <c r="C192" s="37"/>
      <c r="D192" s="65"/>
      <c r="E192" s="68">
        <v>0</v>
      </c>
      <c r="F192" s="68">
        <v>0</v>
      </c>
    </row>
    <row r="193" spans="1:6" s="4" customFormat="1" ht="31.5" x14ac:dyDescent="0.2">
      <c r="A193" s="30">
        <v>10</v>
      </c>
      <c r="B193" s="31" t="s">
        <v>232</v>
      </c>
      <c r="C193" s="30">
        <v>184</v>
      </c>
      <c r="D193" s="64">
        <v>41010</v>
      </c>
      <c r="E193" s="33">
        <v>475.16499999999996</v>
      </c>
      <c r="F193" s="33">
        <v>13549.2</v>
      </c>
    </row>
    <row r="194" spans="1:6" s="4" customFormat="1" x14ac:dyDescent="0.2">
      <c r="A194" s="30"/>
      <c r="B194" s="34" t="s">
        <v>65</v>
      </c>
      <c r="C194" s="30"/>
      <c r="D194" s="64"/>
      <c r="E194" s="33">
        <v>475.16499999999996</v>
      </c>
      <c r="F194" s="33">
        <v>13549.2</v>
      </c>
    </row>
    <row r="195" spans="1:6" x14ac:dyDescent="0.2">
      <c r="A195" s="30"/>
      <c r="B195" s="39" t="s">
        <v>3</v>
      </c>
      <c r="C195" s="30"/>
      <c r="D195" s="64"/>
      <c r="E195" s="33">
        <v>0</v>
      </c>
      <c r="F195" s="33">
        <v>0</v>
      </c>
    </row>
    <row r="196" spans="1:6" x14ac:dyDescent="0.2">
      <c r="A196" s="30"/>
      <c r="B196" s="39" t="s">
        <v>66</v>
      </c>
      <c r="C196" s="30"/>
      <c r="D196" s="64"/>
      <c r="E196" s="33">
        <v>475.16499999999996</v>
      </c>
      <c r="F196" s="33">
        <v>13549.2</v>
      </c>
    </row>
    <row r="197" spans="1:6" x14ac:dyDescent="0.2">
      <c r="A197" s="30"/>
      <c r="B197" s="39" t="s">
        <v>5</v>
      </c>
      <c r="C197" s="30"/>
      <c r="D197" s="64"/>
      <c r="E197" s="33">
        <v>0</v>
      </c>
      <c r="F197" s="33">
        <v>0</v>
      </c>
    </row>
    <row r="198" spans="1:6" x14ac:dyDescent="0.2">
      <c r="A198" s="30"/>
      <c r="B198" s="39" t="s">
        <v>6</v>
      </c>
      <c r="C198" s="30"/>
      <c r="D198" s="64"/>
      <c r="E198" s="33">
        <v>0</v>
      </c>
      <c r="F198" s="33">
        <v>0</v>
      </c>
    </row>
    <row r="199" spans="1:6" s="3" customFormat="1" x14ac:dyDescent="0.2">
      <c r="A199" s="37"/>
      <c r="B199" s="40" t="s">
        <v>7</v>
      </c>
      <c r="C199" s="37"/>
      <c r="D199" s="65"/>
      <c r="E199" s="68">
        <v>0</v>
      </c>
      <c r="F199" s="68">
        <v>0</v>
      </c>
    </row>
    <row r="200" spans="1:6" s="4" customFormat="1" x14ac:dyDescent="0.2">
      <c r="A200" s="30">
        <v>11</v>
      </c>
      <c r="B200" s="51" t="s">
        <v>67</v>
      </c>
      <c r="C200" s="30">
        <v>710010</v>
      </c>
      <c r="D200" s="64">
        <v>39448</v>
      </c>
      <c r="E200" s="33">
        <v>5390.4769999999999</v>
      </c>
      <c r="F200" s="33">
        <v>10129.799999999999</v>
      </c>
    </row>
    <row r="201" spans="1:6" x14ac:dyDescent="0.2">
      <c r="A201" s="30"/>
      <c r="B201" s="34" t="s">
        <v>33</v>
      </c>
      <c r="C201" s="30"/>
      <c r="D201" s="64"/>
      <c r="E201" s="33">
        <v>5390.4769999999999</v>
      </c>
      <c r="F201" s="33">
        <v>10129.799999999999</v>
      </c>
    </row>
    <row r="202" spans="1:6" x14ac:dyDescent="0.2">
      <c r="A202" s="30"/>
      <c r="B202" s="39" t="s">
        <v>3</v>
      </c>
      <c r="C202" s="30"/>
      <c r="D202" s="64"/>
      <c r="E202" s="33">
        <v>0</v>
      </c>
      <c r="F202" s="33">
        <v>0</v>
      </c>
    </row>
    <row r="203" spans="1:6" x14ac:dyDescent="0.2">
      <c r="A203" s="30"/>
      <c r="B203" s="39" t="s">
        <v>68</v>
      </c>
      <c r="C203" s="30"/>
      <c r="D203" s="64"/>
      <c r="E203" s="33">
        <v>5390.4769999999999</v>
      </c>
      <c r="F203" s="33">
        <v>10129.799999999999</v>
      </c>
    </row>
    <row r="204" spans="1:6" x14ac:dyDescent="0.2">
      <c r="A204" s="30"/>
      <c r="B204" s="39" t="s">
        <v>5</v>
      </c>
      <c r="C204" s="30"/>
      <c r="D204" s="64"/>
      <c r="E204" s="33">
        <v>0</v>
      </c>
      <c r="F204" s="33">
        <v>0</v>
      </c>
    </row>
    <row r="205" spans="1:6" x14ac:dyDescent="0.2">
      <c r="A205" s="30"/>
      <c r="B205" s="39" t="s">
        <v>6</v>
      </c>
      <c r="C205" s="30"/>
      <c r="D205" s="64"/>
      <c r="E205" s="33">
        <v>0</v>
      </c>
      <c r="F205" s="33">
        <v>0</v>
      </c>
    </row>
    <row r="206" spans="1:6" s="3" customFormat="1" x14ac:dyDescent="0.2">
      <c r="A206" s="37"/>
      <c r="B206" s="40" t="s">
        <v>7</v>
      </c>
      <c r="C206" s="37"/>
      <c r="D206" s="65"/>
      <c r="E206" s="68">
        <v>0</v>
      </c>
      <c r="F206" s="68">
        <v>0</v>
      </c>
    </row>
    <row r="207" spans="1:6" s="4" customFormat="1" x14ac:dyDescent="0.2">
      <c r="A207" s="30">
        <v>12</v>
      </c>
      <c r="B207" s="31" t="s">
        <v>69</v>
      </c>
      <c r="C207" s="30" t="s">
        <v>70</v>
      </c>
      <c r="D207" s="64">
        <v>41837</v>
      </c>
      <c r="E207" s="33">
        <v>225.89400000000001</v>
      </c>
      <c r="F207" s="33">
        <v>14009.2</v>
      </c>
    </row>
    <row r="208" spans="1:6" s="4" customFormat="1" x14ac:dyDescent="0.2">
      <c r="A208" s="30"/>
      <c r="B208" s="34" t="s">
        <v>65</v>
      </c>
      <c r="C208" s="30"/>
      <c r="D208" s="64"/>
      <c r="E208" s="33">
        <v>225.89400000000001</v>
      </c>
      <c r="F208" s="33">
        <v>14009.2</v>
      </c>
    </row>
    <row r="209" spans="1:6" x14ac:dyDescent="0.2">
      <c r="A209" s="30"/>
      <c r="B209" s="39" t="s">
        <v>3</v>
      </c>
      <c r="C209" s="30"/>
      <c r="D209" s="64"/>
      <c r="E209" s="33">
        <v>0</v>
      </c>
      <c r="F209" s="33">
        <v>0</v>
      </c>
    </row>
    <row r="210" spans="1:6" x14ac:dyDescent="0.2">
      <c r="A210" s="30"/>
      <c r="B210" s="39" t="s">
        <v>4</v>
      </c>
      <c r="C210" s="30"/>
      <c r="D210" s="64"/>
      <c r="E210" s="33">
        <v>225.89400000000001</v>
      </c>
      <c r="F210" s="33">
        <v>14009.2</v>
      </c>
    </row>
    <row r="211" spans="1:6" x14ac:dyDescent="0.2">
      <c r="A211" s="30"/>
      <c r="B211" s="39" t="s">
        <v>5</v>
      </c>
      <c r="C211" s="30"/>
      <c r="D211" s="64"/>
      <c r="E211" s="33">
        <v>0</v>
      </c>
      <c r="F211" s="33">
        <v>0</v>
      </c>
    </row>
    <row r="212" spans="1:6" x14ac:dyDescent="0.2">
      <c r="A212" s="30"/>
      <c r="B212" s="39" t="s">
        <v>6</v>
      </c>
      <c r="C212" s="30"/>
      <c r="D212" s="64"/>
      <c r="E212" s="33">
        <v>0</v>
      </c>
      <c r="F212" s="33">
        <v>0</v>
      </c>
    </row>
    <row r="213" spans="1:6" s="3" customFormat="1" x14ac:dyDescent="0.2">
      <c r="A213" s="37"/>
      <c r="B213" s="40" t="s">
        <v>7</v>
      </c>
      <c r="C213" s="37"/>
      <c r="D213" s="65"/>
      <c r="E213" s="68">
        <v>0</v>
      </c>
      <c r="F213" s="68">
        <v>0</v>
      </c>
    </row>
    <row r="214" spans="1:6" s="4" customFormat="1" x14ac:dyDescent="0.2">
      <c r="A214" s="30">
        <v>13</v>
      </c>
      <c r="B214" s="31" t="s">
        <v>71</v>
      </c>
      <c r="C214" s="30" t="s">
        <v>72</v>
      </c>
      <c r="D214" s="64">
        <v>41913</v>
      </c>
      <c r="E214" s="33">
        <v>2108.8969999999999</v>
      </c>
      <c r="F214" s="33">
        <v>649.6</v>
      </c>
    </row>
    <row r="215" spans="1:6" x14ac:dyDescent="0.2">
      <c r="A215" s="30"/>
      <c r="B215" s="34" t="s">
        <v>45</v>
      </c>
      <c r="C215" s="30"/>
      <c r="D215" s="64"/>
      <c r="E215" s="33">
        <v>2108.8969999999999</v>
      </c>
      <c r="F215" s="33">
        <v>33.799999999999997</v>
      </c>
    </row>
    <row r="216" spans="1:6" x14ac:dyDescent="0.2">
      <c r="A216" s="30"/>
      <c r="B216" s="39" t="s">
        <v>3</v>
      </c>
      <c r="C216" s="30"/>
      <c r="D216" s="64"/>
      <c r="E216" s="33">
        <v>0</v>
      </c>
      <c r="F216" s="33">
        <v>0</v>
      </c>
    </row>
    <row r="217" spans="1:6" x14ac:dyDescent="0.2">
      <c r="A217" s="30"/>
      <c r="B217" s="39" t="s">
        <v>4</v>
      </c>
      <c r="C217" s="30"/>
      <c r="D217" s="64"/>
      <c r="E217" s="33">
        <v>0</v>
      </c>
      <c r="F217" s="33">
        <v>0</v>
      </c>
    </row>
    <row r="218" spans="1:6" x14ac:dyDescent="0.2">
      <c r="A218" s="30"/>
      <c r="B218" s="39" t="s">
        <v>5</v>
      </c>
      <c r="C218" s="30"/>
      <c r="D218" s="64"/>
      <c r="E218" s="33">
        <v>2108.8969999999999</v>
      </c>
      <c r="F218" s="33">
        <v>33.799999999999997</v>
      </c>
    </row>
    <row r="219" spans="1:6" x14ac:dyDescent="0.2">
      <c r="A219" s="30"/>
      <c r="B219" s="39" t="s">
        <v>6</v>
      </c>
      <c r="C219" s="30"/>
      <c r="D219" s="64"/>
      <c r="E219" s="33">
        <v>0</v>
      </c>
      <c r="F219" s="33">
        <v>0</v>
      </c>
    </row>
    <row r="220" spans="1:6" s="3" customFormat="1" x14ac:dyDescent="0.2">
      <c r="A220" s="37"/>
      <c r="B220" s="40" t="s">
        <v>7</v>
      </c>
      <c r="C220" s="37"/>
      <c r="D220" s="65"/>
      <c r="E220" s="68" t="s">
        <v>73</v>
      </c>
      <c r="F220" s="68">
        <v>615.79999999999995</v>
      </c>
    </row>
    <row r="221" spans="1:6" s="5" customFormat="1" x14ac:dyDescent="0.2">
      <c r="A221" s="41">
        <v>4</v>
      </c>
      <c r="B221" s="42" t="s">
        <v>74</v>
      </c>
      <c r="C221" s="43">
        <v>5</v>
      </c>
      <c r="D221" s="66"/>
      <c r="E221" s="44">
        <v>54947.796999999991</v>
      </c>
      <c r="F221" s="44">
        <v>109911.2</v>
      </c>
    </row>
    <row r="222" spans="1:6" x14ac:dyDescent="0.2">
      <c r="A222" s="41"/>
      <c r="B222" s="45" t="s">
        <v>3</v>
      </c>
      <c r="C222" s="41"/>
      <c r="D222" s="66"/>
      <c r="E222" s="44">
        <v>1967.8559999999998</v>
      </c>
      <c r="F222" s="44">
        <v>2283.1</v>
      </c>
    </row>
    <row r="223" spans="1:6" x14ac:dyDescent="0.2">
      <c r="A223" s="41"/>
      <c r="B223" s="45" t="s">
        <v>4</v>
      </c>
      <c r="C223" s="41"/>
      <c r="D223" s="66"/>
      <c r="E223" s="44">
        <v>13110.892</v>
      </c>
      <c r="F223" s="44">
        <v>18385.099999999999</v>
      </c>
    </row>
    <row r="224" spans="1:6" x14ac:dyDescent="0.2">
      <c r="A224" s="41"/>
      <c r="B224" s="45" t="s">
        <v>5</v>
      </c>
      <c r="C224" s="41"/>
      <c r="D224" s="66"/>
      <c r="E224" s="44">
        <v>33930.998</v>
      </c>
      <c r="F224" s="44">
        <v>81170.600000000006</v>
      </c>
    </row>
    <row r="225" spans="1:6" x14ac:dyDescent="0.2">
      <c r="A225" s="41"/>
      <c r="B225" s="45" t="s">
        <v>6</v>
      </c>
      <c r="C225" s="41"/>
      <c r="D225" s="66"/>
      <c r="E225" s="44">
        <v>5938.0510000000004</v>
      </c>
      <c r="F225" s="44">
        <v>8002.1</v>
      </c>
    </row>
    <row r="226" spans="1:6" s="3" customFormat="1" x14ac:dyDescent="0.2">
      <c r="A226" s="46"/>
      <c r="B226" s="47" t="s">
        <v>7</v>
      </c>
      <c r="C226" s="46"/>
      <c r="D226" s="67"/>
      <c r="E226" s="69" t="s">
        <v>75</v>
      </c>
      <c r="F226" s="69">
        <v>70.3</v>
      </c>
    </row>
    <row r="227" spans="1:6" x14ac:dyDescent="0.2">
      <c r="A227" s="41"/>
      <c r="B227" s="42" t="s">
        <v>9</v>
      </c>
      <c r="C227" s="41">
        <v>0</v>
      </c>
      <c r="D227" s="66"/>
      <c r="E227" s="44">
        <v>0</v>
      </c>
      <c r="F227" s="44">
        <v>0</v>
      </c>
    </row>
    <row r="228" spans="1:6" x14ac:dyDescent="0.2">
      <c r="A228" s="41"/>
      <c r="B228" s="45" t="s">
        <v>3</v>
      </c>
      <c r="C228" s="41"/>
      <c r="D228" s="66"/>
      <c r="E228" s="44">
        <v>0</v>
      </c>
      <c r="F228" s="44">
        <v>0</v>
      </c>
    </row>
    <row r="229" spans="1:6" x14ac:dyDescent="0.2">
      <c r="A229" s="41"/>
      <c r="B229" s="45" t="s">
        <v>4</v>
      </c>
      <c r="C229" s="41"/>
      <c r="D229" s="66"/>
      <c r="E229" s="44">
        <v>0</v>
      </c>
      <c r="F229" s="44">
        <v>0</v>
      </c>
    </row>
    <row r="230" spans="1:6" x14ac:dyDescent="0.2">
      <c r="A230" s="41"/>
      <c r="B230" s="45" t="s">
        <v>5</v>
      </c>
      <c r="C230" s="41"/>
      <c r="D230" s="66"/>
      <c r="E230" s="44">
        <v>0</v>
      </c>
      <c r="F230" s="44">
        <v>0</v>
      </c>
    </row>
    <row r="231" spans="1:6" x14ac:dyDescent="0.2">
      <c r="A231" s="41"/>
      <c r="B231" s="45" t="s">
        <v>6</v>
      </c>
      <c r="C231" s="41"/>
      <c r="D231" s="66"/>
      <c r="E231" s="44">
        <v>0</v>
      </c>
      <c r="F231" s="44">
        <v>0</v>
      </c>
    </row>
    <row r="232" spans="1:6" s="3" customFormat="1" x14ac:dyDescent="0.2">
      <c r="A232" s="46"/>
      <c r="B232" s="47" t="s">
        <v>7</v>
      </c>
      <c r="C232" s="46"/>
      <c r="D232" s="67"/>
      <c r="E232" s="69">
        <v>0</v>
      </c>
      <c r="F232" s="69">
        <v>0</v>
      </c>
    </row>
    <row r="233" spans="1:6" x14ac:dyDescent="0.2">
      <c r="A233" s="41"/>
      <c r="B233" s="42" t="s">
        <v>11</v>
      </c>
      <c r="C233" s="41">
        <v>5</v>
      </c>
      <c r="D233" s="66"/>
      <c r="E233" s="44">
        <v>54947.796999999991</v>
      </c>
      <c r="F233" s="44">
        <v>109911.2</v>
      </c>
    </row>
    <row r="234" spans="1:6" x14ac:dyDescent="0.2">
      <c r="A234" s="41"/>
      <c r="B234" s="45" t="s">
        <v>3</v>
      </c>
      <c r="C234" s="41"/>
      <c r="D234" s="66"/>
      <c r="E234" s="44">
        <v>1967.8559999999998</v>
      </c>
      <c r="F234" s="44">
        <v>2283.1</v>
      </c>
    </row>
    <row r="235" spans="1:6" x14ac:dyDescent="0.2">
      <c r="A235" s="41"/>
      <c r="B235" s="45" t="s">
        <v>4</v>
      </c>
      <c r="C235" s="41"/>
      <c r="D235" s="66"/>
      <c r="E235" s="44">
        <v>13110.892</v>
      </c>
      <c r="F235" s="44">
        <v>18385.099999999999</v>
      </c>
    </row>
    <row r="236" spans="1:6" x14ac:dyDescent="0.2">
      <c r="A236" s="41"/>
      <c r="B236" s="45" t="s">
        <v>5</v>
      </c>
      <c r="C236" s="41"/>
      <c r="D236" s="66"/>
      <c r="E236" s="44">
        <v>33930.998</v>
      </c>
      <c r="F236" s="44">
        <v>81170.600000000006</v>
      </c>
    </row>
    <row r="237" spans="1:6" x14ac:dyDescent="0.2">
      <c r="A237" s="41"/>
      <c r="B237" s="45" t="s">
        <v>6</v>
      </c>
      <c r="C237" s="41"/>
      <c r="D237" s="66"/>
      <c r="E237" s="44">
        <v>5938.0510000000004</v>
      </c>
      <c r="F237" s="44">
        <v>8002.1</v>
      </c>
    </row>
    <row r="238" spans="1:6" s="3" customFormat="1" x14ac:dyDescent="0.2">
      <c r="A238" s="46"/>
      <c r="B238" s="47" t="s">
        <v>7</v>
      </c>
      <c r="C238" s="46"/>
      <c r="D238" s="67"/>
      <c r="E238" s="69" t="s">
        <v>75</v>
      </c>
      <c r="F238" s="69">
        <v>70.3</v>
      </c>
    </row>
    <row r="239" spans="1:6" s="4" customFormat="1" x14ac:dyDescent="0.2">
      <c r="A239" s="30">
        <v>1</v>
      </c>
      <c r="B239" s="31" t="s">
        <v>76</v>
      </c>
      <c r="C239" s="30" t="s">
        <v>77</v>
      </c>
      <c r="D239" s="64">
        <v>38808</v>
      </c>
      <c r="E239" s="33">
        <v>31306.794999999995</v>
      </c>
      <c r="F239" s="33">
        <v>75235.199999999997</v>
      </c>
    </row>
    <row r="240" spans="1:6" x14ac:dyDescent="0.2">
      <c r="A240" s="30"/>
      <c r="B240" s="34" t="s">
        <v>78</v>
      </c>
      <c r="C240" s="30"/>
      <c r="D240" s="64"/>
      <c r="E240" s="33">
        <v>31306.794999999995</v>
      </c>
      <c r="F240" s="33">
        <v>75164.899999999994</v>
      </c>
    </row>
    <row r="241" spans="1:6" x14ac:dyDescent="0.2">
      <c r="A241" s="30"/>
      <c r="B241" s="39" t="s">
        <v>3</v>
      </c>
      <c r="C241" s="30"/>
      <c r="D241" s="64"/>
      <c r="E241" s="33">
        <v>764.14099999999996</v>
      </c>
      <c r="F241" s="33">
        <v>710.7</v>
      </c>
    </row>
    <row r="242" spans="1:6" x14ac:dyDescent="0.2">
      <c r="A242" s="30"/>
      <c r="B242" s="39" t="s">
        <v>79</v>
      </c>
      <c r="C242" s="30"/>
      <c r="D242" s="64"/>
      <c r="E242" s="33">
        <v>890.05</v>
      </c>
      <c r="F242" s="33">
        <v>2085.5</v>
      </c>
    </row>
    <row r="243" spans="1:6" x14ac:dyDescent="0.2">
      <c r="A243" s="30"/>
      <c r="B243" s="39" t="s">
        <v>5</v>
      </c>
      <c r="C243" s="30"/>
      <c r="D243" s="64"/>
      <c r="E243" s="33">
        <v>26444.193999999996</v>
      </c>
      <c r="F243" s="33">
        <v>67322.600000000006</v>
      </c>
    </row>
    <row r="244" spans="1:6" x14ac:dyDescent="0.2">
      <c r="A244" s="30"/>
      <c r="B244" s="39" t="s">
        <v>6</v>
      </c>
      <c r="C244" s="30"/>
      <c r="D244" s="64"/>
      <c r="E244" s="33">
        <v>828.81200000000001</v>
      </c>
      <c r="F244" s="33">
        <v>2878.6</v>
      </c>
    </row>
    <row r="245" spans="1:6" x14ac:dyDescent="0.2">
      <c r="A245" s="30"/>
      <c r="B245" s="39" t="s">
        <v>80</v>
      </c>
      <c r="C245" s="30"/>
      <c r="D245" s="64"/>
      <c r="E245" s="33">
        <v>2379.598</v>
      </c>
      <c r="F245" s="33">
        <v>2167.5</v>
      </c>
    </row>
    <row r="246" spans="1:6" s="3" customFormat="1" x14ac:dyDescent="0.2">
      <c r="A246" s="37"/>
      <c r="B246" s="40" t="s">
        <v>7</v>
      </c>
      <c r="C246" s="37"/>
      <c r="D246" s="65"/>
      <c r="E246" s="68" t="s">
        <v>75</v>
      </c>
      <c r="F246" s="68">
        <v>70.3</v>
      </c>
    </row>
    <row r="247" spans="1:6" s="4" customFormat="1" ht="31.5" x14ac:dyDescent="0.2">
      <c r="A247" s="30">
        <v>2</v>
      </c>
      <c r="B247" s="31" t="s">
        <v>81</v>
      </c>
      <c r="C247" s="30" t="s">
        <v>82</v>
      </c>
      <c r="D247" s="64">
        <v>39602</v>
      </c>
      <c r="E247" s="33">
        <v>15406.662999999999</v>
      </c>
      <c r="F247" s="33">
        <v>20312.099999999999</v>
      </c>
    </row>
    <row r="248" spans="1:6" s="4" customFormat="1" x14ac:dyDescent="0.2">
      <c r="A248" s="30"/>
      <c r="B248" s="34" t="s">
        <v>83</v>
      </c>
      <c r="C248" s="30"/>
      <c r="D248" s="64"/>
      <c r="E248" s="33">
        <v>15406.662999999999</v>
      </c>
      <c r="F248" s="33">
        <v>20312.099999999999</v>
      </c>
    </row>
    <row r="249" spans="1:6" x14ac:dyDescent="0.2">
      <c r="A249" s="30"/>
      <c r="B249" s="39" t="s">
        <v>84</v>
      </c>
      <c r="C249" s="30"/>
      <c r="D249" s="64"/>
      <c r="E249" s="33">
        <v>12220.841999999999</v>
      </c>
      <c r="F249" s="33">
        <v>16299.6</v>
      </c>
    </row>
    <row r="250" spans="1:6" x14ac:dyDescent="0.2">
      <c r="A250" s="30"/>
      <c r="B250" s="39" t="s">
        <v>85</v>
      </c>
      <c r="C250" s="35"/>
      <c r="D250" s="64"/>
      <c r="E250" s="33">
        <v>2385.5559999999996</v>
      </c>
      <c r="F250" s="33">
        <v>3032.3</v>
      </c>
    </row>
    <row r="251" spans="1:6" x14ac:dyDescent="0.2">
      <c r="A251" s="30"/>
      <c r="B251" s="39" t="s">
        <v>85</v>
      </c>
      <c r="C251" s="30"/>
      <c r="D251" s="64"/>
      <c r="E251" s="33">
        <v>242.995</v>
      </c>
      <c r="F251" s="33">
        <v>227.2</v>
      </c>
    </row>
    <row r="252" spans="1:6" x14ac:dyDescent="0.2">
      <c r="A252" s="30"/>
      <c r="B252" s="39" t="s">
        <v>86</v>
      </c>
      <c r="C252" s="30"/>
      <c r="D252" s="64"/>
      <c r="E252" s="33">
        <v>557.27</v>
      </c>
      <c r="F252" s="33">
        <v>753.1</v>
      </c>
    </row>
    <row r="253" spans="1:6" s="3" customFormat="1" x14ac:dyDescent="0.2">
      <c r="A253" s="37"/>
      <c r="B253" s="40" t="s">
        <v>7</v>
      </c>
      <c r="C253" s="37"/>
      <c r="D253" s="65"/>
      <c r="E253" s="68">
        <v>0</v>
      </c>
      <c r="F253" s="68">
        <v>0</v>
      </c>
    </row>
    <row r="254" spans="1:6" s="4" customFormat="1" x14ac:dyDescent="0.2">
      <c r="A254" s="30">
        <v>3</v>
      </c>
      <c r="B254" s="31" t="s">
        <v>87</v>
      </c>
      <c r="C254" s="30" t="s">
        <v>88</v>
      </c>
      <c r="D254" s="64">
        <v>41275</v>
      </c>
      <c r="E254" s="33">
        <v>1765.223</v>
      </c>
      <c r="F254" s="33">
        <v>4929.8999999999996</v>
      </c>
    </row>
    <row r="255" spans="1:6" x14ac:dyDescent="0.2">
      <c r="A255" s="30"/>
      <c r="B255" s="34" t="s">
        <v>83</v>
      </c>
      <c r="C255" s="30"/>
      <c r="D255" s="64"/>
      <c r="E255" s="33">
        <v>1765.223</v>
      </c>
      <c r="F255" s="33">
        <v>4929.8999999999996</v>
      </c>
    </row>
    <row r="256" spans="1:6" x14ac:dyDescent="0.2">
      <c r="A256" s="30"/>
      <c r="B256" s="39" t="s">
        <v>3</v>
      </c>
      <c r="C256" s="30"/>
      <c r="D256" s="64"/>
      <c r="E256" s="33">
        <v>0</v>
      </c>
      <c r="F256" s="33">
        <v>0</v>
      </c>
    </row>
    <row r="257" spans="1:6" x14ac:dyDescent="0.2">
      <c r="A257" s="30"/>
      <c r="B257" s="39" t="s">
        <v>4</v>
      </c>
      <c r="C257" s="30"/>
      <c r="D257" s="64"/>
      <c r="E257" s="33">
        <v>0</v>
      </c>
      <c r="F257" s="33">
        <v>0</v>
      </c>
    </row>
    <row r="258" spans="1:6" x14ac:dyDescent="0.2">
      <c r="A258" s="30"/>
      <c r="B258" s="39" t="s">
        <v>85</v>
      </c>
      <c r="C258" s="30"/>
      <c r="D258" s="64"/>
      <c r="E258" s="33">
        <v>1765.223</v>
      </c>
      <c r="F258" s="33">
        <v>4929.8999999999996</v>
      </c>
    </row>
    <row r="259" spans="1:6" x14ac:dyDescent="0.2">
      <c r="A259" s="30"/>
      <c r="B259" s="39" t="s">
        <v>6</v>
      </c>
      <c r="C259" s="30"/>
      <c r="D259" s="64"/>
      <c r="E259" s="33">
        <v>0</v>
      </c>
      <c r="F259" s="33">
        <v>0</v>
      </c>
    </row>
    <row r="260" spans="1:6" s="3" customFormat="1" x14ac:dyDescent="0.2">
      <c r="A260" s="37"/>
      <c r="B260" s="40" t="s">
        <v>7</v>
      </c>
      <c r="C260" s="37"/>
      <c r="D260" s="65"/>
      <c r="E260" s="68">
        <v>0</v>
      </c>
      <c r="F260" s="68">
        <v>0</v>
      </c>
    </row>
    <row r="261" spans="1:6" s="4" customFormat="1" x14ac:dyDescent="0.2">
      <c r="A261" s="30">
        <v>4</v>
      </c>
      <c r="B261" s="31" t="s">
        <v>89</v>
      </c>
      <c r="C261" s="30" t="s">
        <v>90</v>
      </c>
      <c r="D261" s="64">
        <v>39457</v>
      </c>
      <c r="E261" s="33">
        <v>337.97</v>
      </c>
      <c r="F261" s="33">
        <v>77.599999999999994</v>
      </c>
    </row>
    <row r="262" spans="1:6" x14ac:dyDescent="0.2">
      <c r="A262" s="30"/>
      <c r="B262" s="34" t="s">
        <v>91</v>
      </c>
      <c r="C262" s="30"/>
      <c r="D262" s="64"/>
      <c r="E262" s="33">
        <v>337.97</v>
      </c>
      <c r="F262" s="33">
        <v>77.599999999999994</v>
      </c>
    </row>
    <row r="263" spans="1:6" x14ac:dyDescent="0.2">
      <c r="A263" s="30"/>
      <c r="B263" s="39" t="s">
        <v>3</v>
      </c>
      <c r="C263" s="30"/>
      <c r="D263" s="64"/>
      <c r="E263" s="33">
        <v>0</v>
      </c>
      <c r="F263" s="33">
        <v>0</v>
      </c>
    </row>
    <row r="264" spans="1:6" x14ac:dyDescent="0.2">
      <c r="A264" s="30"/>
      <c r="B264" s="39" t="s">
        <v>4</v>
      </c>
      <c r="C264" s="30"/>
      <c r="D264" s="64"/>
      <c r="E264" s="33">
        <v>0</v>
      </c>
      <c r="F264" s="33">
        <v>0</v>
      </c>
    </row>
    <row r="265" spans="1:6" x14ac:dyDescent="0.2">
      <c r="A265" s="30"/>
      <c r="B265" s="39" t="s">
        <v>5</v>
      </c>
      <c r="C265" s="30"/>
      <c r="D265" s="64"/>
      <c r="E265" s="33">
        <v>337.97</v>
      </c>
      <c r="F265" s="33">
        <v>77.599999999999994</v>
      </c>
    </row>
    <row r="266" spans="1:6" x14ac:dyDescent="0.2">
      <c r="A266" s="30"/>
      <c r="B266" s="39" t="s">
        <v>6</v>
      </c>
      <c r="C266" s="30"/>
      <c r="D266" s="64"/>
      <c r="E266" s="33">
        <v>0</v>
      </c>
      <c r="F266" s="33">
        <v>0</v>
      </c>
    </row>
    <row r="267" spans="1:6" s="3" customFormat="1" x14ac:dyDescent="0.2">
      <c r="A267" s="37"/>
      <c r="B267" s="40" t="s">
        <v>7</v>
      </c>
      <c r="C267" s="37"/>
      <c r="D267" s="65"/>
      <c r="E267" s="68">
        <v>0</v>
      </c>
      <c r="F267" s="68">
        <v>0</v>
      </c>
    </row>
    <row r="268" spans="1:6" s="4" customFormat="1" x14ac:dyDescent="0.2">
      <c r="A268" s="30">
        <v>5</v>
      </c>
      <c r="B268" s="31" t="s">
        <v>92</v>
      </c>
      <c r="C268" s="30" t="s">
        <v>93</v>
      </c>
      <c r="D268" s="64">
        <v>41598</v>
      </c>
      <c r="E268" s="33">
        <v>6131.1459999999988</v>
      </c>
      <c r="F268" s="33">
        <v>9356.4</v>
      </c>
    </row>
    <row r="269" spans="1:6" x14ac:dyDescent="0.2">
      <c r="A269" s="30"/>
      <c r="B269" s="34" t="s">
        <v>83</v>
      </c>
      <c r="C269" s="30"/>
      <c r="D269" s="64"/>
      <c r="E269" s="33">
        <v>6131.1459999999988</v>
      </c>
      <c r="F269" s="33">
        <v>9356.4</v>
      </c>
    </row>
    <row r="270" spans="1:6" x14ac:dyDescent="0.2">
      <c r="A270" s="30"/>
      <c r="B270" s="39" t="s">
        <v>3</v>
      </c>
      <c r="C270" s="30"/>
      <c r="D270" s="64"/>
      <c r="E270" s="33">
        <v>1203.7149999999997</v>
      </c>
      <c r="F270" s="33">
        <v>1572.4</v>
      </c>
    </row>
    <row r="271" spans="1:6" x14ac:dyDescent="0.2">
      <c r="A271" s="30"/>
      <c r="B271" s="39" t="s">
        <v>4</v>
      </c>
      <c r="C271" s="30"/>
      <c r="D271" s="64"/>
      <c r="E271" s="33">
        <v>0</v>
      </c>
      <c r="F271" s="33">
        <v>0</v>
      </c>
    </row>
    <row r="272" spans="1:6" x14ac:dyDescent="0.2">
      <c r="A272" s="30"/>
      <c r="B272" s="39" t="s">
        <v>94</v>
      </c>
      <c r="C272" s="30"/>
      <c r="D272" s="64"/>
      <c r="E272" s="33">
        <v>2755.0599999999995</v>
      </c>
      <c r="F272" s="33">
        <v>5581</v>
      </c>
    </row>
    <row r="273" spans="1:6" x14ac:dyDescent="0.2">
      <c r="A273" s="30"/>
      <c r="B273" s="39" t="s">
        <v>6</v>
      </c>
      <c r="C273" s="30"/>
      <c r="D273" s="64"/>
      <c r="E273" s="33">
        <v>277.19400000000002</v>
      </c>
      <c r="F273" s="33">
        <v>802.2</v>
      </c>
    </row>
    <row r="274" spans="1:6" x14ac:dyDescent="0.2">
      <c r="A274" s="30"/>
      <c r="B274" s="39" t="s">
        <v>80</v>
      </c>
      <c r="C274" s="30"/>
      <c r="D274" s="64"/>
      <c r="E274" s="33">
        <v>1851.5819999999999</v>
      </c>
      <c r="F274" s="33">
        <v>1400.7</v>
      </c>
    </row>
    <row r="275" spans="1:6" x14ac:dyDescent="0.2">
      <c r="A275" s="30"/>
      <c r="B275" s="39" t="s">
        <v>95</v>
      </c>
      <c r="C275" s="30"/>
      <c r="D275" s="64"/>
      <c r="E275" s="33">
        <v>43.594999999999999</v>
      </c>
      <c r="F275" s="33">
        <v>0</v>
      </c>
    </row>
    <row r="276" spans="1:6" s="3" customFormat="1" x14ac:dyDescent="0.2">
      <c r="A276" s="37"/>
      <c r="B276" s="40" t="s">
        <v>7</v>
      </c>
      <c r="C276" s="37"/>
      <c r="D276" s="65"/>
      <c r="E276" s="68">
        <v>0</v>
      </c>
      <c r="F276" s="68">
        <v>0</v>
      </c>
    </row>
    <row r="277" spans="1:6" s="5" customFormat="1" x14ac:dyDescent="0.2">
      <c r="A277" s="41">
        <v>5</v>
      </c>
      <c r="B277" s="42" t="s">
        <v>96</v>
      </c>
      <c r="C277" s="43">
        <v>6</v>
      </c>
      <c r="D277" s="66"/>
      <c r="E277" s="44">
        <v>107326.677</v>
      </c>
      <c r="F277" s="44">
        <v>97453</v>
      </c>
    </row>
    <row r="278" spans="1:6" x14ac:dyDescent="0.2">
      <c r="A278" s="41"/>
      <c r="B278" s="45" t="s">
        <v>3</v>
      </c>
      <c r="C278" s="41"/>
      <c r="D278" s="66"/>
      <c r="E278" s="44">
        <v>21341.500000000004</v>
      </c>
      <c r="F278" s="44">
        <v>30044.3</v>
      </c>
    </row>
    <row r="279" spans="1:6" x14ac:dyDescent="0.2">
      <c r="A279" s="41"/>
      <c r="B279" s="45" t="s">
        <v>4</v>
      </c>
      <c r="C279" s="41"/>
      <c r="D279" s="66"/>
      <c r="E279" s="44">
        <v>53898.021000000001</v>
      </c>
      <c r="F279" s="44">
        <v>4376.3</v>
      </c>
    </row>
    <row r="280" spans="1:6" x14ac:dyDescent="0.2">
      <c r="A280" s="41"/>
      <c r="B280" s="45" t="s">
        <v>5</v>
      </c>
      <c r="C280" s="41"/>
      <c r="D280" s="66"/>
      <c r="E280" s="44">
        <v>32087.156000000003</v>
      </c>
      <c r="F280" s="44">
        <v>11578.7</v>
      </c>
    </row>
    <row r="281" spans="1:6" x14ac:dyDescent="0.2">
      <c r="A281" s="41"/>
      <c r="B281" s="45" t="s">
        <v>6</v>
      </c>
      <c r="C281" s="41"/>
      <c r="D281" s="66"/>
      <c r="E281" s="44">
        <v>0</v>
      </c>
      <c r="F281" s="44">
        <v>0</v>
      </c>
    </row>
    <row r="282" spans="1:6" s="3" customFormat="1" x14ac:dyDescent="0.2">
      <c r="A282" s="46"/>
      <c r="B282" s="47" t="s">
        <v>7</v>
      </c>
      <c r="C282" s="46"/>
      <c r="D282" s="67"/>
      <c r="E282" s="69" t="s">
        <v>97</v>
      </c>
      <c r="F282" s="69">
        <v>51453.599999999999</v>
      </c>
    </row>
    <row r="283" spans="1:6" x14ac:dyDescent="0.2">
      <c r="A283" s="41"/>
      <c r="B283" s="42" t="s">
        <v>9</v>
      </c>
      <c r="C283" s="41">
        <v>2</v>
      </c>
      <c r="D283" s="66"/>
      <c r="E283" s="44">
        <v>5939.1589999999997</v>
      </c>
      <c r="F283" s="44">
        <v>6221.9</v>
      </c>
    </row>
    <row r="284" spans="1:6" x14ac:dyDescent="0.2">
      <c r="A284" s="41"/>
      <c r="B284" s="45" t="s">
        <v>3</v>
      </c>
      <c r="C284" s="41"/>
      <c r="D284" s="66"/>
      <c r="E284" s="44">
        <v>0</v>
      </c>
      <c r="F284" s="44">
        <v>0</v>
      </c>
    </row>
    <row r="285" spans="1:6" x14ac:dyDescent="0.2">
      <c r="A285" s="41"/>
      <c r="B285" s="45" t="s">
        <v>4</v>
      </c>
      <c r="C285" s="41"/>
      <c r="D285" s="66"/>
      <c r="E285" s="44">
        <v>0</v>
      </c>
      <c r="F285" s="44">
        <v>0</v>
      </c>
    </row>
    <row r="286" spans="1:6" x14ac:dyDescent="0.2">
      <c r="A286" s="41"/>
      <c r="B286" s="45" t="s">
        <v>5</v>
      </c>
      <c r="C286" s="41"/>
      <c r="D286" s="66"/>
      <c r="E286" s="44">
        <v>5939.1589999999997</v>
      </c>
      <c r="F286" s="44">
        <v>2616.6999999999998</v>
      </c>
    </row>
    <row r="287" spans="1:6" x14ac:dyDescent="0.2">
      <c r="A287" s="41"/>
      <c r="B287" s="45" t="s">
        <v>6</v>
      </c>
      <c r="C287" s="41"/>
      <c r="D287" s="66"/>
      <c r="E287" s="44">
        <v>0</v>
      </c>
      <c r="F287" s="44">
        <v>0</v>
      </c>
    </row>
    <row r="288" spans="1:6" s="3" customFormat="1" x14ac:dyDescent="0.2">
      <c r="A288" s="46"/>
      <c r="B288" s="47" t="s">
        <v>7</v>
      </c>
      <c r="C288" s="46"/>
      <c r="D288" s="67"/>
      <c r="E288" s="69" t="s">
        <v>98</v>
      </c>
      <c r="F288" s="69">
        <v>3605.2</v>
      </c>
    </row>
    <row r="289" spans="1:6" x14ac:dyDescent="0.2">
      <c r="A289" s="41"/>
      <c r="B289" s="42" t="s">
        <v>11</v>
      </c>
      <c r="C289" s="41">
        <v>4</v>
      </c>
      <c r="D289" s="66"/>
      <c r="E289" s="44">
        <v>101387.51800000001</v>
      </c>
      <c r="F289" s="44">
        <v>91231.1</v>
      </c>
    </row>
    <row r="290" spans="1:6" x14ac:dyDescent="0.2">
      <c r="A290" s="41"/>
      <c r="B290" s="45" t="s">
        <v>3</v>
      </c>
      <c r="C290" s="41"/>
      <c r="D290" s="66"/>
      <c r="E290" s="44">
        <v>21341.500000000004</v>
      </c>
      <c r="F290" s="44">
        <v>30044.3</v>
      </c>
    </row>
    <row r="291" spans="1:6" x14ac:dyDescent="0.2">
      <c r="A291" s="41"/>
      <c r="B291" s="45" t="s">
        <v>4</v>
      </c>
      <c r="C291" s="41"/>
      <c r="D291" s="66"/>
      <c r="E291" s="44">
        <v>53898.021000000001</v>
      </c>
      <c r="F291" s="44">
        <v>4376.3</v>
      </c>
    </row>
    <row r="292" spans="1:6" x14ac:dyDescent="0.2">
      <c r="A292" s="41"/>
      <c r="B292" s="45" t="s">
        <v>5</v>
      </c>
      <c r="C292" s="41"/>
      <c r="D292" s="66"/>
      <c r="E292" s="44">
        <v>26147.996999999999</v>
      </c>
      <c r="F292" s="44">
        <v>8962</v>
      </c>
    </row>
    <row r="293" spans="1:6" x14ac:dyDescent="0.2">
      <c r="A293" s="41"/>
      <c r="B293" s="45" t="s">
        <v>6</v>
      </c>
      <c r="C293" s="41"/>
      <c r="D293" s="66"/>
      <c r="E293" s="44">
        <v>0</v>
      </c>
      <c r="F293" s="44">
        <v>0</v>
      </c>
    </row>
    <row r="294" spans="1:6" s="3" customFormat="1" x14ac:dyDescent="0.2">
      <c r="A294" s="46"/>
      <c r="B294" s="47" t="s">
        <v>7</v>
      </c>
      <c r="C294" s="46"/>
      <c r="D294" s="67"/>
      <c r="E294" s="69" t="s">
        <v>99</v>
      </c>
      <c r="F294" s="69">
        <v>47848.4</v>
      </c>
    </row>
    <row r="295" spans="1:6" x14ac:dyDescent="0.2">
      <c r="A295" s="30">
        <v>1</v>
      </c>
      <c r="B295" s="50" t="s">
        <v>100</v>
      </c>
      <c r="C295" s="30" t="s">
        <v>101</v>
      </c>
      <c r="D295" s="64">
        <v>39814</v>
      </c>
      <c r="E295" s="33">
        <v>2525.9120000000003</v>
      </c>
      <c r="F295" s="33">
        <v>3721.2</v>
      </c>
    </row>
    <row r="296" spans="1:6" s="4" customFormat="1" x14ac:dyDescent="0.2">
      <c r="A296" s="30"/>
      <c r="B296" s="34" t="s">
        <v>102</v>
      </c>
      <c r="C296" s="30"/>
      <c r="D296" s="64"/>
      <c r="E296" s="33">
        <v>2525.9120000000003</v>
      </c>
      <c r="F296" s="33">
        <v>116</v>
      </c>
    </row>
    <row r="297" spans="1:6" x14ac:dyDescent="0.2">
      <c r="A297" s="30"/>
      <c r="B297" s="39" t="s">
        <v>3</v>
      </c>
      <c r="C297" s="36"/>
      <c r="D297" s="64"/>
      <c r="E297" s="33">
        <v>0</v>
      </c>
      <c r="F297" s="33">
        <v>0</v>
      </c>
    </row>
    <row r="298" spans="1:6" x14ac:dyDescent="0.2">
      <c r="A298" s="30"/>
      <c r="B298" s="39" t="s">
        <v>4</v>
      </c>
      <c r="C298" s="36"/>
      <c r="D298" s="64"/>
      <c r="E298" s="33">
        <v>0</v>
      </c>
      <c r="F298" s="33">
        <v>0</v>
      </c>
    </row>
    <row r="299" spans="1:6" x14ac:dyDescent="0.2">
      <c r="A299" s="30"/>
      <c r="B299" s="39" t="s">
        <v>103</v>
      </c>
      <c r="C299" s="30"/>
      <c r="D299" s="64"/>
      <c r="E299" s="33">
        <v>2525.9120000000003</v>
      </c>
      <c r="F299" s="33">
        <v>116</v>
      </c>
    </row>
    <row r="300" spans="1:6" x14ac:dyDescent="0.2">
      <c r="A300" s="30"/>
      <c r="B300" s="39" t="s">
        <v>6</v>
      </c>
      <c r="C300" s="30"/>
      <c r="D300" s="64"/>
      <c r="E300" s="33">
        <v>0</v>
      </c>
      <c r="F300" s="33">
        <v>0</v>
      </c>
    </row>
    <row r="301" spans="1:6" s="3" customFormat="1" x14ac:dyDescent="0.2">
      <c r="A301" s="37"/>
      <c r="B301" s="40" t="s">
        <v>7</v>
      </c>
      <c r="C301" s="37"/>
      <c r="D301" s="65"/>
      <c r="E301" s="68" t="s">
        <v>98</v>
      </c>
      <c r="F301" s="68">
        <v>3605.2</v>
      </c>
    </row>
    <row r="302" spans="1:6" x14ac:dyDescent="0.2">
      <c r="A302" s="30">
        <v>2</v>
      </c>
      <c r="B302" s="50" t="s">
        <v>40</v>
      </c>
      <c r="C302" s="30" t="s">
        <v>104</v>
      </c>
      <c r="D302" s="64">
        <v>39692</v>
      </c>
      <c r="E302" s="33">
        <v>3413.2470000000003</v>
      </c>
      <c r="F302" s="33">
        <v>2500.6999999999998</v>
      </c>
    </row>
    <row r="303" spans="1:6" x14ac:dyDescent="0.2">
      <c r="A303" s="30"/>
      <c r="B303" s="34" t="s">
        <v>105</v>
      </c>
      <c r="C303" s="30"/>
      <c r="D303" s="64"/>
      <c r="E303" s="33">
        <v>3413.2470000000003</v>
      </c>
      <c r="F303" s="33">
        <v>2500.6999999999998</v>
      </c>
    </row>
    <row r="304" spans="1:6" x14ac:dyDescent="0.2">
      <c r="A304" s="30"/>
      <c r="B304" s="39" t="s">
        <v>3</v>
      </c>
      <c r="C304" s="30"/>
      <c r="D304" s="64"/>
      <c r="E304" s="33">
        <v>0</v>
      </c>
      <c r="F304" s="33">
        <v>0</v>
      </c>
    </row>
    <row r="305" spans="1:6" x14ac:dyDescent="0.2">
      <c r="A305" s="30"/>
      <c r="B305" s="39" t="s">
        <v>4</v>
      </c>
      <c r="C305" s="30"/>
      <c r="D305" s="64"/>
      <c r="E305" s="33">
        <v>0</v>
      </c>
      <c r="F305" s="33">
        <v>0</v>
      </c>
    </row>
    <row r="306" spans="1:6" x14ac:dyDescent="0.2">
      <c r="A306" s="30"/>
      <c r="B306" s="39" t="s">
        <v>5</v>
      </c>
      <c r="C306" s="30"/>
      <c r="D306" s="64"/>
      <c r="E306" s="33">
        <v>3413.2470000000003</v>
      </c>
      <c r="F306" s="33">
        <v>2500.6999999999998</v>
      </c>
    </row>
    <row r="307" spans="1:6" x14ac:dyDescent="0.2">
      <c r="A307" s="30"/>
      <c r="B307" s="39" t="s">
        <v>6</v>
      </c>
      <c r="C307" s="30"/>
      <c r="D307" s="64"/>
      <c r="E307" s="33">
        <v>0</v>
      </c>
      <c r="F307" s="33">
        <v>0</v>
      </c>
    </row>
    <row r="308" spans="1:6" s="3" customFormat="1" x14ac:dyDescent="0.2">
      <c r="A308" s="37"/>
      <c r="B308" s="40" t="s">
        <v>7</v>
      </c>
      <c r="C308" s="37"/>
      <c r="D308" s="65"/>
      <c r="E308" s="68">
        <v>0</v>
      </c>
      <c r="F308" s="68">
        <v>0</v>
      </c>
    </row>
    <row r="309" spans="1:6" ht="31.5" x14ac:dyDescent="0.2">
      <c r="A309" s="30">
        <v>3</v>
      </c>
      <c r="B309" s="31" t="s">
        <v>106</v>
      </c>
      <c r="C309" s="30" t="s">
        <v>107</v>
      </c>
      <c r="D309" s="64">
        <v>39965</v>
      </c>
      <c r="E309" s="33">
        <v>24393.142999999996</v>
      </c>
      <c r="F309" s="33">
        <v>17086.7</v>
      </c>
    </row>
    <row r="310" spans="1:6" x14ac:dyDescent="0.2">
      <c r="A310" s="30"/>
      <c r="B310" s="34" t="s">
        <v>108</v>
      </c>
      <c r="C310" s="30"/>
      <c r="D310" s="64"/>
      <c r="E310" s="33">
        <v>24393.142999999996</v>
      </c>
      <c r="F310" s="33">
        <v>1362.3</v>
      </c>
    </row>
    <row r="311" spans="1:6" x14ac:dyDescent="0.2">
      <c r="A311" s="30"/>
      <c r="B311" s="39" t="s">
        <v>56</v>
      </c>
      <c r="C311" s="36"/>
      <c r="D311" s="64"/>
      <c r="E311" s="33">
        <v>12442.184000000001</v>
      </c>
      <c r="F311" s="33">
        <v>694.8</v>
      </c>
    </row>
    <row r="312" spans="1:6" x14ac:dyDescent="0.2">
      <c r="A312" s="30"/>
      <c r="B312" s="39" t="s">
        <v>57</v>
      </c>
      <c r="C312" s="36"/>
      <c r="D312" s="64"/>
      <c r="E312" s="33">
        <v>9860.0969999999998</v>
      </c>
      <c r="F312" s="33">
        <v>550.6</v>
      </c>
    </row>
    <row r="313" spans="1:6" x14ac:dyDescent="0.2">
      <c r="A313" s="30"/>
      <c r="B313" s="39" t="s">
        <v>85</v>
      </c>
      <c r="C313" s="30"/>
      <c r="D313" s="64"/>
      <c r="E313" s="33">
        <v>2090.8620000000001</v>
      </c>
      <c r="F313" s="33">
        <v>116.9</v>
      </c>
    </row>
    <row r="314" spans="1:6" x14ac:dyDescent="0.2">
      <c r="A314" s="30"/>
      <c r="B314" s="39" t="s">
        <v>6</v>
      </c>
      <c r="C314" s="30"/>
      <c r="D314" s="64"/>
      <c r="E314" s="33">
        <v>0</v>
      </c>
      <c r="F314" s="33">
        <v>0</v>
      </c>
    </row>
    <row r="315" spans="1:6" s="3" customFormat="1" x14ac:dyDescent="0.2">
      <c r="A315" s="37"/>
      <c r="B315" s="40" t="s">
        <v>7</v>
      </c>
      <c r="C315" s="37"/>
      <c r="D315" s="65"/>
      <c r="E315" s="68" t="s">
        <v>109</v>
      </c>
      <c r="F315" s="68">
        <v>15724.4</v>
      </c>
    </row>
    <row r="316" spans="1:6" x14ac:dyDescent="0.2">
      <c r="A316" s="30">
        <v>4</v>
      </c>
      <c r="B316" s="31" t="s">
        <v>110</v>
      </c>
      <c r="C316" s="30" t="s">
        <v>111</v>
      </c>
      <c r="D316" s="64">
        <v>39448</v>
      </c>
      <c r="E316" s="33">
        <v>1750.5110000000002</v>
      </c>
      <c r="F316" s="33">
        <v>5295</v>
      </c>
    </row>
    <row r="317" spans="1:6" s="4" customFormat="1" x14ac:dyDescent="0.2">
      <c r="A317" s="30"/>
      <c r="B317" s="34" t="s">
        <v>112</v>
      </c>
      <c r="C317" s="30"/>
      <c r="D317" s="64"/>
      <c r="E317" s="33">
        <v>1750.5110000000002</v>
      </c>
      <c r="F317" s="33">
        <v>5295</v>
      </c>
    </row>
    <row r="318" spans="1:6" x14ac:dyDescent="0.2">
      <c r="A318" s="30"/>
      <c r="B318" s="39" t="s">
        <v>3</v>
      </c>
      <c r="C318" s="36"/>
      <c r="D318" s="64"/>
      <c r="E318" s="33">
        <v>0</v>
      </c>
      <c r="F318" s="33">
        <v>0</v>
      </c>
    </row>
    <row r="319" spans="1:6" x14ac:dyDescent="0.2">
      <c r="A319" s="30"/>
      <c r="B319" s="39" t="s">
        <v>4</v>
      </c>
      <c r="C319" s="36"/>
      <c r="D319" s="64"/>
      <c r="E319" s="33">
        <v>0</v>
      </c>
      <c r="F319" s="33">
        <v>0</v>
      </c>
    </row>
    <row r="320" spans="1:6" x14ac:dyDescent="0.2">
      <c r="A320" s="30"/>
      <c r="B320" s="39" t="s">
        <v>5</v>
      </c>
      <c r="C320" s="30"/>
      <c r="D320" s="64"/>
      <c r="E320" s="33">
        <v>1750.5110000000002</v>
      </c>
      <c r="F320" s="33">
        <v>5295</v>
      </c>
    </row>
    <row r="321" spans="1:6" x14ac:dyDescent="0.2">
      <c r="A321" s="30"/>
      <c r="B321" s="39" t="s">
        <v>6</v>
      </c>
      <c r="C321" s="30"/>
      <c r="D321" s="64"/>
      <c r="E321" s="33">
        <v>0</v>
      </c>
      <c r="F321" s="33">
        <v>0</v>
      </c>
    </row>
    <row r="322" spans="1:6" s="3" customFormat="1" x14ac:dyDescent="0.2">
      <c r="A322" s="37"/>
      <c r="B322" s="40" t="s">
        <v>7</v>
      </c>
      <c r="C322" s="37"/>
      <c r="D322" s="65"/>
      <c r="E322" s="68">
        <v>0</v>
      </c>
      <c r="F322" s="68">
        <v>0</v>
      </c>
    </row>
    <row r="323" spans="1:6" x14ac:dyDescent="0.2">
      <c r="A323" s="30">
        <v>5</v>
      </c>
      <c r="B323" s="31" t="s">
        <v>113</v>
      </c>
      <c r="C323" s="30">
        <v>121</v>
      </c>
      <c r="D323" s="64">
        <v>40512</v>
      </c>
      <c r="E323" s="33">
        <v>10189.299999999999</v>
      </c>
      <c r="F323" s="33">
        <v>33604.699999999997</v>
      </c>
    </row>
    <row r="324" spans="1:6" s="4" customFormat="1" x14ac:dyDescent="0.2">
      <c r="A324" s="30"/>
      <c r="B324" s="34" t="s">
        <v>60</v>
      </c>
      <c r="C324" s="30"/>
      <c r="D324" s="64"/>
      <c r="E324" s="33">
        <v>10189.299999999999</v>
      </c>
      <c r="F324" s="33">
        <v>33604.699999999997</v>
      </c>
    </row>
    <row r="325" spans="1:6" x14ac:dyDescent="0.2">
      <c r="A325" s="30"/>
      <c r="B325" s="39" t="s">
        <v>56</v>
      </c>
      <c r="C325" s="36"/>
      <c r="D325" s="64"/>
      <c r="E325" s="33">
        <v>8899.3159999999989</v>
      </c>
      <c r="F325" s="33">
        <v>29349.5</v>
      </c>
    </row>
    <row r="326" spans="1:6" x14ac:dyDescent="0.2">
      <c r="A326" s="30"/>
      <c r="B326" s="39" t="s">
        <v>57</v>
      </c>
      <c r="C326" s="36"/>
      <c r="D326" s="64"/>
      <c r="E326" s="33">
        <v>527.08799999999997</v>
      </c>
      <c r="F326" s="33">
        <v>1738.5</v>
      </c>
    </row>
    <row r="327" spans="1:6" x14ac:dyDescent="0.2">
      <c r="A327" s="30"/>
      <c r="B327" s="39" t="s">
        <v>85</v>
      </c>
      <c r="C327" s="30"/>
      <c r="D327" s="64"/>
      <c r="E327" s="33">
        <v>762.89599999999996</v>
      </c>
      <c r="F327" s="33">
        <v>2516.6999999999998</v>
      </c>
    </row>
    <row r="328" spans="1:6" x14ac:dyDescent="0.2">
      <c r="A328" s="30"/>
      <c r="B328" s="39" t="s">
        <v>6</v>
      </c>
      <c r="C328" s="30"/>
      <c r="D328" s="64"/>
      <c r="E328" s="33">
        <v>0</v>
      </c>
      <c r="F328" s="33">
        <v>0</v>
      </c>
    </row>
    <row r="329" spans="1:6" s="3" customFormat="1" x14ac:dyDescent="0.2">
      <c r="A329" s="37"/>
      <c r="B329" s="40" t="s">
        <v>7</v>
      </c>
      <c r="C329" s="37"/>
      <c r="D329" s="65"/>
      <c r="E329" s="68">
        <v>0</v>
      </c>
      <c r="F329" s="68">
        <v>0</v>
      </c>
    </row>
    <row r="330" spans="1:6" x14ac:dyDescent="0.2">
      <c r="A330" s="30">
        <v>6</v>
      </c>
      <c r="B330" s="31" t="s">
        <v>114</v>
      </c>
      <c r="C330" s="30" t="s">
        <v>115</v>
      </c>
      <c r="D330" s="64">
        <v>39150</v>
      </c>
      <c r="E330" s="33">
        <v>65054.563999999998</v>
      </c>
      <c r="F330" s="33">
        <v>35244.699999999997</v>
      </c>
    </row>
    <row r="331" spans="1:6" x14ac:dyDescent="0.2">
      <c r="A331" s="30"/>
      <c r="B331" s="34" t="s">
        <v>116</v>
      </c>
      <c r="C331" s="30"/>
      <c r="D331" s="64"/>
      <c r="E331" s="33">
        <v>65054.563999999998</v>
      </c>
      <c r="F331" s="33">
        <v>3120.7</v>
      </c>
    </row>
    <row r="332" spans="1:6" x14ac:dyDescent="0.2">
      <c r="A332" s="30"/>
      <c r="B332" s="39" t="s">
        <v>3</v>
      </c>
      <c r="C332" s="36"/>
      <c r="D332" s="64"/>
      <c r="E332" s="33">
        <v>0</v>
      </c>
      <c r="F332" s="33">
        <v>0</v>
      </c>
    </row>
    <row r="333" spans="1:6" x14ac:dyDescent="0.2">
      <c r="A333" s="30"/>
      <c r="B333" s="39" t="s">
        <v>4</v>
      </c>
      <c r="C333" s="36"/>
      <c r="D333" s="64"/>
      <c r="E333" s="33">
        <v>43510.835999999996</v>
      </c>
      <c r="F333" s="33">
        <v>2087.1999999999998</v>
      </c>
    </row>
    <row r="334" spans="1:6" x14ac:dyDescent="0.2">
      <c r="A334" s="30"/>
      <c r="B334" s="39" t="s">
        <v>5</v>
      </c>
      <c r="C334" s="30"/>
      <c r="D334" s="64"/>
      <c r="E334" s="33">
        <v>21543.727999999999</v>
      </c>
      <c r="F334" s="33">
        <v>1033.5</v>
      </c>
    </row>
    <row r="335" spans="1:6" x14ac:dyDescent="0.2">
      <c r="A335" s="30"/>
      <c r="B335" s="39" t="s">
        <v>6</v>
      </c>
      <c r="C335" s="30"/>
      <c r="D335" s="64"/>
      <c r="E335" s="33">
        <v>0</v>
      </c>
      <c r="F335" s="33">
        <v>0</v>
      </c>
    </row>
    <row r="336" spans="1:6" s="3" customFormat="1" x14ac:dyDescent="0.2">
      <c r="A336" s="37"/>
      <c r="B336" s="40" t="s">
        <v>7</v>
      </c>
      <c r="C336" s="37"/>
      <c r="D336" s="65"/>
      <c r="E336" s="68" t="s">
        <v>117</v>
      </c>
      <c r="F336" s="68">
        <v>32124</v>
      </c>
    </row>
    <row r="337" spans="1:6" s="5" customFormat="1" x14ac:dyDescent="0.2">
      <c r="A337" s="41">
        <v>10</v>
      </c>
      <c r="B337" s="42" t="s">
        <v>118</v>
      </c>
      <c r="C337" s="43">
        <v>9</v>
      </c>
      <c r="D337" s="66"/>
      <c r="E337" s="44">
        <v>2547323.4750000001</v>
      </c>
      <c r="F337" s="44">
        <v>1872538.8</v>
      </c>
    </row>
    <row r="338" spans="1:6" x14ac:dyDescent="0.2">
      <c r="A338" s="41"/>
      <c r="B338" s="45" t="s">
        <v>2</v>
      </c>
      <c r="C338" s="52"/>
      <c r="D338" s="66"/>
      <c r="E338" s="44">
        <v>819929.53099999996</v>
      </c>
      <c r="F338" s="44">
        <v>36059.1</v>
      </c>
    </row>
    <row r="339" spans="1:6" x14ac:dyDescent="0.2">
      <c r="A339" s="41"/>
      <c r="B339" s="45" t="s">
        <v>3</v>
      </c>
      <c r="C339" s="52"/>
      <c r="D339" s="66"/>
      <c r="E339" s="44">
        <v>1661656.1349999998</v>
      </c>
      <c r="F339" s="44">
        <v>1481245</v>
      </c>
    </row>
    <row r="340" spans="1:6" x14ac:dyDescent="0.2">
      <c r="A340" s="41"/>
      <c r="B340" s="45" t="s">
        <v>4</v>
      </c>
      <c r="C340" s="41"/>
      <c r="D340" s="66"/>
      <c r="E340" s="44">
        <v>16486.025999999998</v>
      </c>
      <c r="F340" s="44">
        <v>27049.599999999999</v>
      </c>
    </row>
    <row r="341" spans="1:6" x14ac:dyDescent="0.2">
      <c r="A341" s="41"/>
      <c r="B341" s="45" t="s">
        <v>5</v>
      </c>
      <c r="C341" s="41"/>
      <c r="D341" s="66"/>
      <c r="E341" s="44">
        <v>41969.637999999999</v>
      </c>
      <c r="F341" s="44">
        <v>43379.4</v>
      </c>
    </row>
    <row r="342" spans="1:6" x14ac:dyDescent="0.2">
      <c r="A342" s="41"/>
      <c r="B342" s="45" t="s">
        <v>6</v>
      </c>
      <c r="C342" s="41"/>
      <c r="D342" s="66"/>
      <c r="E342" s="44">
        <v>7282.1449999999995</v>
      </c>
      <c r="F342" s="44">
        <v>4252.3</v>
      </c>
    </row>
    <row r="343" spans="1:6" s="3" customFormat="1" x14ac:dyDescent="0.2">
      <c r="A343" s="46"/>
      <c r="B343" s="47" t="s">
        <v>7</v>
      </c>
      <c r="C343" s="46"/>
      <c r="D343" s="67"/>
      <c r="E343" s="69" t="s">
        <v>119</v>
      </c>
      <c r="F343" s="69">
        <v>280553.40000000002</v>
      </c>
    </row>
    <row r="344" spans="1:6" x14ac:dyDescent="0.2">
      <c r="A344" s="41"/>
      <c r="B344" s="42" t="s">
        <v>9</v>
      </c>
      <c r="C344" s="41">
        <v>2</v>
      </c>
      <c r="D344" s="66"/>
      <c r="E344" s="44">
        <v>1913843.8739999998</v>
      </c>
      <c r="F344" s="44">
        <v>1320260.5</v>
      </c>
    </row>
    <row r="345" spans="1:6" x14ac:dyDescent="0.2">
      <c r="A345" s="41"/>
      <c r="B345" s="42" t="s">
        <v>2</v>
      </c>
      <c r="C345" s="41"/>
      <c r="D345" s="66"/>
      <c r="E345" s="44">
        <v>819929.53099999996</v>
      </c>
      <c r="F345" s="44">
        <v>36059.1</v>
      </c>
    </row>
    <row r="346" spans="1:6" x14ac:dyDescent="0.2">
      <c r="A346" s="41"/>
      <c r="B346" s="45" t="s">
        <v>3</v>
      </c>
      <c r="C346" s="41"/>
      <c r="D346" s="66"/>
      <c r="E346" s="44">
        <v>1093914.3430000001</v>
      </c>
      <c r="F346" s="44">
        <v>1036098.8</v>
      </c>
    </row>
    <row r="347" spans="1:6" x14ac:dyDescent="0.2">
      <c r="A347" s="41"/>
      <c r="B347" s="45" t="s">
        <v>4</v>
      </c>
      <c r="C347" s="41"/>
      <c r="D347" s="66"/>
      <c r="E347" s="44">
        <v>0</v>
      </c>
      <c r="F347" s="44">
        <v>0</v>
      </c>
    </row>
    <row r="348" spans="1:6" x14ac:dyDescent="0.2">
      <c r="A348" s="41"/>
      <c r="B348" s="45" t="s">
        <v>5</v>
      </c>
      <c r="C348" s="41"/>
      <c r="D348" s="66"/>
      <c r="E348" s="44">
        <v>0</v>
      </c>
      <c r="F348" s="44">
        <v>0</v>
      </c>
    </row>
    <row r="349" spans="1:6" x14ac:dyDescent="0.2">
      <c r="A349" s="41"/>
      <c r="B349" s="45" t="s">
        <v>6</v>
      </c>
      <c r="C349" s="41"/>
      <c r="D349" s="66"/>
      <c r="E349" s="44">
        <v>0</v>
      </c>
      <c r="F349" s="44">
        <v>0</v>
      </c>
    </row>
    <row r="350" spans="1:6" s="3" customFormat="1" x14ac:dyDescent="0.2">
      <c r="A350" s="46"/>
      <c r="B350" s="47" t="s">
        <v>7</v>
      </c>
      <c r="C350" s="46"/>
      <c r="D350" s="67"/>
      <c r="E350" s="69" t="s">
        <v>120</v>
      </c>
      <c r="F350" s="69">
        <v>248102.5</v>
      </c>
    </row>
    <row r="351" spans="1:6" x14ac:dyDescent="0.2">
      <c r="A351" s="41"/>
      <c r="B351" s="42" t="s">
        <v>11</v>
      </c>
      <c r="C351" s="41">
        <v>7</v>
      </c>
      <c r="D351" s="66"/>
      <c r="E351" s="44">
        <v>633479.60099999991</v>
      </c>
      <c r="F351" s="44">
        <v>552278.30000000005</v>
      </c>
    </row>
    <row r="352" spans="1:6" x14ac:dyDescent="0.2">
      <c r="A352" s="41"/>
      <c r="B352" s="45" t="s">
        <v>2</v>
      </c>
      <c r="C352" s="41"/>
      <c r="D352" s="66"/>
      <c r="E352" s="44">
        <v>0</v>
      </c>
      <c r="F352" s="44">
        <v>0</v>
      </c>
    </row>
    <row r="353" spans="1:6" x14ac:dyDescent="0.2">
      <c r="A353" s="41"/>
      <c r="B353" s="45" t="s">
        <v>3</v>
      </c>
      <c r="C353" s="41"/>
      <c r="D353" s="66"/>
      <c r="E353" s="44">
        <v>567741.79200000002</v>
      </c>
      <c r="F353" s="44">
        <v>445146.1</v>
      </c>
    </row>
    <row r="354" spans="1:6" x14ac:dyDescent="0.2">
      <c r="A354" s="41"/>
      <c r="B354" s="45" t="s">
        <v>4</v>
      </c>
      <c r="C354" s="41"/>
      <c r="D354" s="66"/>
      <c r="E354" s="44">
        <v>16486.025999999998</v>
      </c>
      <c r="F354" s="44">
        <v>27049.599999999999</v>
      </c>
    </row>
    <row r="355" spans="1:6" x14ac:dyDescent="0.2">
      <c r="A355" s="41"/>
      <c r="B355" s="45" t="s">
        <v>5</v>
      </c>
      <c r="C355" s="41"/>
      <c r="D355" s="66"/>
      <c r="E355" s="44">
        <v>41969.637999999999</v>
      </c>
      <c r="F355" s="44">
        <v>43379.4</v>
      </c>
    </row>
    <row r="356" spans="1:6" x14ac:dyDescent="0.2">
      <c r="A356" s="41"/>
      <c r="B356" s="45" t="s">
        <v>6</v>
      </c>
      <c r="C356" s="41"/>
      <c r="D356" s="66"/>
      <c r="E356" s="44">
        <v>7282.1449999999995</v>
      </c>
      <c r="F356" s="44">
        <v>4252.3</v>
      </c>
    </row>
    <row r="357" spans="1:6" s="3" customFormat="1" x14ac:dyDescent="0.2">
      <c r="A357" s="46"/>
      <c r="B357" s="47" t="s">
        <v>7</v>
      </c>
      <c r="C357" s="46"/>
      <c r="D357" s="67"/>
      <c r="E357" s="69" t="s">
        <v>121</v>
      </c>
      <c r="F357" s="69">
        <v>32450.9</v>
      </c>
    </row>
    <row r="358" spans="1:6" x14ac:dyDescent="0.2">
      <c r="A358" s="30">
        <v>1</v>
      </c>
      <c r="B358" s="50" t="s">
        <v>122</v>
      </c>
      <c r="C358" s="30" t="s">
        <v>123</v>
      </c>
      <c r="D358" s="64">
        <v>40179</v>
      </c>
      <c r="E358" s="33">
        <v>12266.106</v>
      </c>
      <c r="F358" s="33">
        <v>19630.7</v>
      </c>
    </row>
    <row r="359" spans="1:6" s="4" customFormat="1" x14ac:dyDescent="0.2">
      <c r="A359" s="30"/>
      <c r="B359" s="34" t="s">
        <v>152</v>
      </c>
      <c r="C359" s="30"/>
      <c r="D359" s="64"/>
      <c r="E359" s="33">
        <v>12266.106</v>
      </c>
      <c r="F359" s="33">
        <v>19630.7</v>
      </c>
    </row>
    <row r="360" spans="1:6" x14ac:dyDescent="0.2">
      <c r="A360" s="30"/>
      <c r="B360" s="39" t="s">
        <v>3</v>
      </c>
      <c r="C360" s="30"/>
      <c r="D360" s="64"/>
      <c r="E360" s="33">
        <v>12266.106</v>
      </c>
      <c r="F360" s="33">
        <v>19630.7</v>
      </c>
    </row>
    <row r="361" spans="1:6" x14ac:dyDescent="0.2">
      <c r="A361" s="30"/>
      <c r="B361" s="39" t="s">
        <v>4</v>
      </c>
      <c r="C361" s="30"/>
      <c r="D361" s="64"/>
      <c r="E361" s="33">
        <v>0</v>
      </c>
      <c r="F361" s="33">
        <v>0</v>
      </c>
    </row>
    <row r="362" spans="1:6" x14ac:dyDescent="0.2">
      <c r="A362" s="30"/>
      <c r="B362" s="39" t="s">
        <v>5</v>
      </c>
      <c r="C362" s="30"/>
      <c r="D362" s="64"/>
      <c r="E362" s="33">
        <v>0</v>
      </c>
      <c r="F362" s="33">
        <v>0</v>
      </c>
    </row>
    <row r="363" spans="1:6" x14ac:dyDescent="0.2">
      <c r="A363" s="30"/>
      <c r="B363" s="39" t="s">
        <v>6</v>
      </c>
      <c r="C363" s="30"/>
      <c r="D363" s="64"/>
      <c r="E363" s="33">
        <v>0</v>
      </c>
      <c r="F363" s="33">
        <v>0</v>
      </c>
    </row>
    <row r="364" spans="1:6" s="3" customFormat="1" x14ac:dyDescent="0.2">
      <c r="A364" s="37"/>
      <c r="B364" s="40" t="s">
        <v>7</v>
      </c>
      <c r="C364" s="37"/>
      <c r="D364" s="65"/>
      <c r="E364" s="68">
        <v>0</v>
      </c>
      <c r="F364" s="68">
        <v>0</v>
      </c>
    </row>
    <row r="365" spans="1:6" x14ac:dyDescent="0.2">
      <c r="A365" s="30">
        <v>2</v>
      </c>
      <c r="B365" s="53" t="s">
        <v>40</v>
      </c>
      <c r="C365" s="30" t="s">
        <v>124</v>
      </c>
      <c r="D365" s="64">
        <v>41249</v>
      </c>
      <c r="E365" s="33">
        <v>1901577.7679999999</v>
      </c>
      <c r="F365" s="33">
        <v>1300629.8</v>
      </c>
    </row>
    <row r="366" spans="1:6" s="4" customFormat="1" x14ac:dyDescent="0.2">
      <c r="A366" s="30"/>
      <c r="B366" s="34" t="s">
        <v>152</v>
      </c>
      <c r="C366" s="30"/>
      <c r="D366" s="64"/>
      <c r="E366" s="33">
        <v>1901577.7679999999</v>
      </c>
      <c r="F366" s="33">
        <v>1052527.2</v>
      </c>
    </row>
    <row r="367" spans="1:6" x14ac:dyDescent="0.2">
      <c r="A367" s="30"/>
      <c r="B367" s="31" t="s">
        <v>125</v>
      </c>
      <c r="C367" s="30"/>
      <c r="D367" s="64"/>
      <c r="E367" s="33">
        <v>819929.53099999996</v>
      </c>
      <c r="F367" s="33">
        <v>36059.1</v>
      </c>
    </row>
    <row r="368" spans="1:6" x14ac:dyDescent="0.2">
      <c r="A368" s="30"/>
      <c r="B368" s="39" t="s">
        <v>43</v>
      </c>
      <c r="C368" s="30"/>
      <c r="D368" s="64"/>
      <c r="E368" s="33">
        <v>1081648.237</v>
      </c>
      <c r="F368" s="33">
        <v>1016468.2</v>
      </c>
    </row>
    <row r="369" spans="1:6" x14ac:dyDescent="0.2">
      <c r="A369" s="30"/>
      <c r="B369" s="39" t="s">
        <v>3</v>
      </c>
      <c r="C369" s="30"/>
      <c r="D369" s="64"/>
      <c r="E369" s="33">
        <v>0</v>
      </c>
      <c r="F369" s="33">
        <v>0</v>
      </c>
    </row>
    <row r="370" spans="1:6" x14ac:dyDescent="0.2">
      <c r="A370" s="30"/>
      <c r="B370" s="39" t="s">
        <v>6</v>
      </c>
      <c r="C370" s="30"/>
      <c r="D370" s="64"/>
      <c r="E370" s="33">
        <v>0</v>
      </c>
      <c r="F370" s="33">
        <v>0</v>
      </c>
    </row>
    <row r="371" spans="1:6" s="3" customFormat="1" x14ac:dyDescent="0.2">
      <c r="A371" s="37"/>
      <c r="B371" s="40" t="s">
        <v>126</v>
      </c>
      <c r="C371" s="37"/>
      <c r="D371" s="65"/>
      <c r="E371" s="68" t="s">
        <v>120</v>
      </c>
      <c r="F371" s="68">
        <v>248102.5</v>
      </c>
    </row>
    <row r="372" spans="1:6" x14ac:dyDescent="0.2">
      <c r="A372" s="30">
        <v>3</v>
      </c>
      <c r="B372" s="31" t="s">
        <v>127</v>
      </c>
      <c r="C372" s="30" t="s">
        <v>128</v>
      </c>
      <c r="D372" s="64">
        <v>40544</v>
      </c>
      <c r="E372" s="33">
        <v>55005.420999999995</v>
      </c>
      <c r="F372" s="33">
        <v>52874.5</v>
      </c>
    </row>
    <row r="373" spans="1:6" s="4" customFormat="1" x14ac:dyDescent="0.2">
      <c r="A373" s="30"/>
      <c r="B373" s="34" t="s">
        <v>152</v>
      </c>
      <c r="C373" s="30"/>
      <c r="D373" s="64"/>
      <c r="E373" s="33">
        <v>55005.420999999995</v>
      </c>
      <c r="F373" s="33">
        <v>52874.5</v>
      </c>
    </row>
    <row r="374" spans="1:6" x14ac:dyDescent="0.2">
      <c r="A374" s="30"/>
      <c r="B374" s="39" t="s">
        <v>3</v>
      </c>
      <c r="C374" s="30"/>
      <c r="D374" s="64"/>
      <c r="E374" s="33">
        <v>53932.720999999998</v>
      </c>
      <c r="F374" s="33">
        <v>52701.4</v>
      </c>
    </row>
    <row r="375" spans="1:6" x14ac:dyDescent="0.2">
      <c r="A375" s="30"/>
      <c r="B375" s="39" t="s">
        <v>129</v>
      </c>
      <c r="C375" s="30"/>
      <c r="D375" s="64"/>
      <c r="E375" s="33">
        <v>1072.7</v>
      </c>
      <c r="F375" s="33">
        <v>173</v>
      </c>
    </row>
    <row r="376" spans="1:6" x14ac:dyDescent="0.2">
      <c r="A376" s="30"/>
      <c r="B376" s="39" t="s">
        <v>5</v>
      </c>
      <c r="C376" s="30"/>
      <c r="D376" s="64"/>
      <c r="E376" s="33">
        <v>0</v>
      </c>
      <c r="F376" s="33">
        <v>0</v>
      </c>
    </row>
    <row r="377" spans="1:6" x14ac:dyDescent="0.2">
      <c r="A377" s="30"/>
      <c r="B377" s="39" t="s">
        <v>6</v>
      </c>
      <c r="C377" s="30"/>
      <c r="D377" s="64"/>
      <c r="E377" s="33">
        <v>0</v>
      </c>
      <c r="F377" s="33">
        <v>0</v>
      </c>
    </row>
    <row r="378" spans="1:6" s="3" customFormat="1" x14ac:dyDescent="0.2">
      <c r="A378" s="37"/>
      <c r="B378" s="40" t="s">
        <v>7</v>
      </c>
      <c r="C378" s="37"/>
      <c r="D378" s="65"/>
      <c r="E378" s="68">
        <v>0</v>
      </c>
      <c r="F378" s="68">
        <v>0</v>
      </c>
    </row>
    <row r="379" spans="1:6" x14ac:dyDescent="0.2">
      <c r="A379" s="30">
        <v>4</v>
      </c>
      <c r="B379" s="31" t="s">
        <v>127</v>
      </c>
      <c r="C379" s="30" t="s">
        <v>130</v>
      </c>
      <c r="D379" s="64">
        <v>40909</v>
      </c>
      <c r="E379" s="33">
        <v>34634.505999999994</v>
      </c>
      <c r="F379" s="33">
        <v>45125</v>
      </c>
    </row>
    <row r="380" spans="1:6" s="4" customFormat="1" x14ac:dyDescent="0.2">
      <c r="A380" s="30"/>
      <c r="B380" s="34" t="s">
        <v>152</v>
      </c>
      <c r="C380" s="30"/>
      <c r="D380" s="64"/>
      <c r="E380" s="33">
        <v>34634.505999999994</v>
      </c>
      <c r="F380" s="33">
        <v>40436.6</v>
      </c>
    </row>
    <row r="381" spans="1:6" x14ac:dyDescent="0.2">
      <c r="A381" s="30"/>
      <c r="B381" s="39" t="s">
        <v>5</v>
      </c>
      <c r="C381" s="30"/>
      <c r="D381" s="64"/>
      <c r="E381" s="33">
        <v>19630.396000000001</v>
      </c>
      <c r="F381" s="33">
        <v>34961.699999999997</v>
      </c>
    </row>
    <row r="382" spans="1:6" x14ac:dyDescent="0.2">
      <c r="A382" s="30"/>
      <c r="B382" s="39" t="s">
        <v>236</v>
      </c>
      <c r="C382" s="30"/>
      <c r="D382" s="64"/>
      <c r="E382" s="33">
        <v>2680.8710000000001</v>
      </c>
      <c r="F382" s="33">
        <v>409.4</v>
      </c>
    </row>
    <row r="383" spans="1:6" x14ac:dyDescent="0.2">
      <c r="A383" s="30"/>
      <c r="B383" s="39" t="s">
        <v>6</v>
      </c>
      <c r="C383" s="30"/>
      <c r="D383" s="64"/>
      <c r="E383" s="33">
        <v>1842.2170000000001</v>
      </c>
      <c r="F383" s="33">
        <v>3374.7</v>
      </c>
    </row>
    <row r="384" spans="1:6" ht="15.6" customHeight="1" x14ac:dyDescent="0.2">
      <c r="A384" s="30"/>
      <c r="B384" s="39" t="s">
        <v>234</v>
      </c>
      <c r="C384" s="30"/>
      <c r="D384" s="64"/>
      <c r="E384" s="33">
        <v>5124.6759999999995</v>
      </c>
      <c r="F384" s="33">
        <v>826.7</v>
      </c>
    </row>
    <row r="385" spans="1:6" ht="31.5" x14ac:dyDescent="0.2">
      <c r="A385" s="30"/>
      <c r="B385" s="39" t="s">
        <v>131</v>
      </c>
      <c r="C385" s="30"/>
      <c r="D385" s="64"/>
      <c r="E385" s="33">
        <v>5356.3460000000005</v>
      </c>
      <c r="F385" s="33">
        <v>864.1</v>
      </c>
    </row>
    <row r="386" spans="1:6" s="3" customFormat="1" x14ac:dyDescent="0.2">
      <c r="A386" s="37"/>
      <c r="B386" s="40" t="s">
        <v>7</v>
      </c>
      <c r="C386" s="37"/>
      <c r="D386" s="65"/>
      <c r="E386" s="68" t="s">
        <v>132</v>
      </c>
      <c r="F386" s="68">
        <v>4688.3999999999996</v>
      </c>
    </row>
    <row r="387" spans="1:6" x14ac:dyDescent="0.2">
      <c r="A387" s="30">
        <v>5</v>
      </c>
      <c r="B387" s="31" t="s">
        <v>127</v>
      </c>
      <c r="C387" s="30" t="s">
        <v>133</v>
      </c>
      <c r="D387" s="64">
        <v>40544</v>
      </c>
      <c r="E387" s="33">
        <v>77289.78300000001</v>
      </c>
      <c r="F387" s="33">
        <v>78664.600000000006</v>
      </c>
    </row>
    <row r="388" spans="1:6" s="4" customFormat="1" x14ac:dyDescent="0.2">
      <c r="A388" s="30"/>
      <c r="B388" s="34" t="s">
        <v>152</v>
      </c>
      <c r="C388" s="30"/>
      <c r="D388" s="64"/>
      <c r="E388" s="33">
        <v>77289.78300000001</v>
      </c>
      <c r="F388" s="33">
        <v>78664.600000000006</v>
      </c>
    </row>
    <row r="389" spans="1:6" x14ac:dyDescent="0.2">
      <c r="A389" s="30"/>
      <c r="B389" s="39" t="s">
        <v>3</v>
      </c>
      <c r="C389" s="30"/>
      <c r="D389" s="64"/>
      <c r="E389" s="33">
        <v>72596.153000000006</v>
      </c>
      <c r="F389" s="33">
        <v>70938.8</v>
      </c>
    </row>
    <row r="390" spans="1:6" x14ac:dyDescent="0.2">
      <c r="A390" s="30"/>
      <c r="B390" s="39" t="s">
        <v>3</v>
      </c>
      <c r="C390" s="30"/>
      <c r="D390" s="64"/>
      <c r="E390" s="33">
        <v>788.09799999999996</v>
      </c>
      <c r="F390" s="33">
        <v>770.1</v>
      </c>
    </row>
    <row r="391" spans="1:6" x14ac:dyDescent="0.2">
      <c r="A391" s="30"/>
      <c r="B391" s="39" t="s">
        <v>5</v>
      </c>
      <c r="C391" s="30"/>
      <c r="D391" s="64"/>
      <c r="E391" s="33">
        <v>3905.5319999999997</v>
      </c>
      <c r="F391" s="33">
        <v>6955.8</v>
      </c>
    </row>
    <row r="392" spans="1:6" x14ac:dyDescent="0.2">
      <c r="A392" s="30"/>
      <c r="B392" s="39" t="s">
        <v>6</v>
      </c>
      <c r="C392" s="30"/>
      <c r="D392" s="64"/>
      <c r="E392" s="33">
        <v>0</v>
      </c>
      <c r="F392" s="33">
        <v>0</v>
      </c>
    </row>
    <row r="393" spans="1:6" s="3" customFormat="1" x14ac:dyDescent="0.2">
      <c r="A393" s="37"/>
      <c r="B393" s="40" t="s">
        <v>7</v>
      </c>
      <c r="C393" s="37"/>
      <c r="D393" s="65"/>
      <c r="E393" s="68">
        <v>0</v>
      </c>
      <c r="F393" s="68">
        <v>0</v>
      </c>
    </row>
    <row r="394" spans="1:6" x14ac:dyDescent="0.2">
      <c r="A394" s="30">
        <v>6</v>
      </c>
      <c r="B394" s="31" t="s">
        <v>127</v>
      </c>
      <c r="C394" s="30" t="s">
        <v>134</v>
      </c>
      <c r="D394" s="64">
        <v>40544</v>
      </c>
      <c r="E394" s="33">
        <v>287983.88099999999</v>
      </c>
      <c r="F394" s="33">
        <v>281638</v>
      </c>
    </row>
    <row r="395" spans="1:6" s="4" customFormat="1" x14ac:dyDescent="0.2">
      <c r="A395" s="30"/>
      <c r="B395" s="34" t="s">
        <v>152</v>
      </c>
      <c r="C395" s="30"/>
      <c r="D395" s="64"/>
      <c r="E395" s="33">
        <v>287983.88099999999</v>
      </c>
      <c r="F395" s="33">
        <v>277083.5</v>
      </c>
    </row>
    <row r="396" spans="1:6" x14ac:dyDescent="0.2">
      <c r="A396" s="30"/>
      <c r="B396" s="39" t="s">
        <v>3</v>
      </c>
      <c r="C396" s="30"/>
      <c r="D396" s="64"/>
      <c r="E396" s="33">
        <v>277522.43600000005</v>
      </c>
      <c r="F396" s="33">
        <v>271186.59999999998</v>
      </c>
    </row>
    <row r="397" spans="1:6" x14ac:dyDescent="0.2">
      <c r="A397" s="30"/>
      <c r="B397" s="39" t="s">
        <v>3</v>
      </c>
      <c r="C397" s="30"/>
      <c r="D397" s="64"/>
      <c r="E397" s="33">
        <v>5801.6489999999994</v>
      </c>
      <c r="F397" s="33">
        <v>5669.2</v>
      </c>
    </row>
    <row r="398" spans="1:6" x14ac:dyDescent="0.2">
      <c r="A398" s="30"/>
      <c r="B398" s="39" t="s">
        <v>220</v>
      </c>
      <c r="C398" s="30"/>
      <c r="D398" s="64"/>
      <c r="E398" s="33">
        <v>4659.7960000000003</v>
      </c>
      <c r="F398" s="33">
        <v>227.8</v>
      </c>
    </row>
    <row r="399" spans="1:6" x14ac:dyDescent="0.2">
      <c r="A399" s="30"/>
      <c r="B399" s="39" t="s">
        <v>6</v>
      </c>
      <c r="C399" s="30"/>
      <c r="D399" s="64"/>
      <c r="E399" s="33">
        <v>0</v>
      </c>
      <c r="F399" s="33">
        <v>0</v>
      </c>
    </row>
    <row r="400" spans="1:6" s="3" customFormat="1" x14ac:dyDescent="0.2">
      <c r="A400" s="37"/>
      <c r="B400" s="40" t="s">
        <v>7</v>
      </c>
      <c r="C400" s="37"/>
      <c r="D400" s="65"/>
      <c r="E400" s="68" t="s">
        <v>135</v>
      </c>
      <c r="F400" s="68">
        <v>4554.5</v>
      </c>
    </row>
    <row r="401" spans="1:6" x14ac:dyDescent="0.2">
      <c r="A401" s="30">
        <v>7</v>
      </c>
      <c r="B401" s="31" t="s">
        <v>127</v>
      </c>
      <c r="C401" s="30" t="s">
        <v>136</v>
      </c>
      <c r="D401" s="64">
        <v>40544</v>
      </c>
      <c r="E401" s="33">
        <v>58627.020999999993</v>
      </c>
      <c r="F401" s="33">
        <v>68228.5</v>
      </c>
    </row>
    <row r="402" spans="1:6" s="4" customFormat="1" x14ac:dyDescent="0.2">
      <c r="A402" s="30"/>
      <c r="B402" s="34" t="s">
        <v>152</v>
      </c>
      <c r="C402" s="30"/>
      <c r="D402" s="64"/>
      <c r="E402" s="33">
        <v>58627.020999999993</v>
      </c>
      <c r="F402" s="33">
        <v>68228.5</v>
      </c>
    </row>
    <row r="403" spans="1:6" x14ac:dyDescent="0.2">
      <c r="A403" s="30"/>
      <c r="B403" s="39" t="s">
        <v>3</v>
      </c>
      <c r="C403" s="30"/>
      <c r="D403" s="64"/>
      <c r="E403" s="33">
        <v>42140.995000000003</v>
      </c>
      <c r="F403" s="33">
        <v>41178.9</v>
      </c>
    </row>
    <row r="404" spans="1:6" x14ac:dyDescent="0.2">
      <c r="A404" s="30"/>
      <c r="B404" s="39" t="s">
        <v>4</v>
      </c>
      <c r="C404" s="30"/>
      <c r="D404" s="64"/>
      <c r="E404" s="33">
        <v>16486.025999999998</v>
      </c>
      <c r="F404" s="33">
        <v>27049.599999999999</v>
      </c>
    </row>
    <row r="405" spans="1:6" x14ac:dyDescent="0.2">
      <c r="A405" s="30"/>
      <c r="B405" s="39" t="s">
        <v>5</v>
      </c>
      <c r="C405" s="30"/>
      <c r="D405" s="64"/>
      <c r="E405" s="33">
        <v>0</v>
      </c>
      <c r="F405" s="33">
        <v>0</v>
      </c>
    </row>
    <row r="406" spans="1:6" x14ac:dyDescent="0.2">
      <c r="A406" s="30"/>
      <c r="B406" s="39" t="s">
        <v>6</v>
      </c>
      <c r="C406" s="30"/>
      <c r="D406" s="64"/>
      <c r="E406" s="33">
        <v>0</v>
      </c>
      <c r="F406" s="33">
        <v>0</v>
      </c>
    </row>
    <row r="407" spans="1:6" s="3" customFormat="1" x14ac:dyDescent="0.2">
      <c r="A407" s="37"/>
      <c r="B407" s="40" t="s">
        <v>7</v>
      </c>
      <c r="C407" s="37"/>
      <c r="D407" s="65"/>
      <c r="E407" s="68">
        <v>0</v>
      </c>
      <c r="F407" s="68">
        <v>0</v>
      </c>
    </row>
    <row r="408" spans="1:6" x14ac:dyDescent="0.2">
      <c r="A408" s="30">
        <v>8</v>
      </c>
      <c r="B408" s="31" t="s">
        <v>137</v>
      </c>
      <c r="C408" s="30" t="s">
        <v>138</v>
      </c>
      <c r="D408" s="64">
        <v>40756</v>
      </c>
      <c r="E408" s="33">
        <v>83.581999999999994</v>
      </c>
      <c r="F408" s="33">
        <v>13.5</v>
      </c>
    </row>
    <row r="409" spans="1:6" s="4" customFormat="1" x14ac:dyDescent="0.2">
      <c r="A409" s="30"/>
      <c r="B409" s="34" t="s">
        <v>152</v>
      </c>
      <c r="C409" s="30"/>
      <c r="D409" s="64"/>
      <c r="E409" s="33">
        <v>83.581999999999994</v>
      </c>
      <c r="F409" s="33">
        <v>13.5</v>
      </c>
    </row>
    <row r="410" spans="1:6" x14ac:dyDescent="0.2">
      <c r="A410" s="30"/>
      <c r="B410" s="39" t="s">
        <v>43</v>
      </c>
      <c r="C410" s="30"/>
      <c r="D410" s="64"/>
      <c r="E410" s="33">
        <v>0</v>
      </c>
      <c r="F410" s="33">
        <v>0</v>
      </c>
    </row>
    <row r="411" spans="1:6" x14ac:dyDescent="0.2">
      <c r="A411" s="30"/>
      <c r="B411" s="39" t="s">
        <v>4</v>
      </c>
      <c r="C411" s="30"/>
      <c r="D411" s="64"/>
      <c r="E411" s="33">
        <v>0</v>
      </c>
      <c r="F411" s="33">
        <v>0</v>
      </c>
    </row>
    <row r="412" spans="1:6" x14ac:dyDescent="0.2">
      <c r="A412" s="30"/>
      <c r="B412" s="39" t="s">
        <v>5</v>
      </c>
      <c r="C412" s="30"/>
      <c r="D412" s="64"/>
      <c r="E412" s="33">
        <v>0</v>
      </c>
      <c r="F412" s="33">
        <v>0</v>
      </c>
    </row>
    <row r="413" spans="1:6" x14ac:dyDescent="0.2">
      <c r="A413" s="30"/>
      <c r="B413" s="39" t="s">
        <v>95</v>
      </c>
      <c r="C413" s="30"/>
      <c r="D413" s="64"/>
      <c r="E413" s="33">
        <v>83.581999999999994</v>
      </c>
      <c r="F413" s="33">
        <v>13.5</v>
      </c>
    </row>
    <row r="414" spans="1:6" s="3" customFormat="1" x14ac:dyDescent="0.2">
      <c r="A414" s="37"/>
      <c r="B414" s="40" t="s">
        <v>7</v>
      </c>
      <c r="C414" s="37"/>
      <c r="D414" s="65"/>
      <c r="E414" s="68">
        <v>0</v>
      </c>
      <c r="F414" s="68">
        <v>0</v>
      </c>
    </row>
    <row r="415" spans="1:6" x14ac:dyDescent="0.2">
      <c r="A415" s="30">
        <v>9</v>
      </c>
      <c r="B415" s="31" t="s">
        <v>139</v>
      </c>
      <c r="C415" s="30" t="s">
        <v>140</v>
      </c>
      <c r="D415" s="64">
        <v>39616</v>
      </c>
      <c r="E415" s="33">
        <v>119855.40699999999</v>
      </c>
      <c r="F415" s="33">
        <v>25734.2</v>
      </c>
    </row>
    <row r="416" spans="1:6" s="4" customFormat="1" x14ac:dyDescent="0.2">
      <c r="A416" s="30"/>
      <c r="B416" s="34" t="s">
        <v>141</v>
      </c>
      <c r="C416" s="30"/>
      <c r="D416" s="64"/>
      <c r="E416" s="33">
        <v>119855.40699999999</v>
      </c>
      <c r="F416" s="33">
        <v>2526.1</v>
      </c>
    </row>
    <row r="417" spans="1:6" x14ac:dyDescent="0.2">
      <c r="A417" s="30"/>
      <c r="B417" s="39" t="s">
        <v>3</v>
      </c>
      <c r="C417" s="30"/>
      <c r="D417" s="64"/>
      <c r="E417" s="33">
        <v>99459.534</v>
      </c>
      <c r="F417" s="33">
        <v>2090</v>
      </c>
    </row>
    <row r="418" spans="1:6" x14ac:dyDescent="0.2">
      <c r="A418" s="30"/>
      <c r="B418" s="39" t="s">
        <v>3</v>
      </c>
      <c r="C418" s="30"/>
      <c r="D418" s="64"/>
      <c r="E418" s="33">
        <v>9767.7100000000009</v>
      </c>
      <c r="F418" s="33">
        <v>210.2</v>
      </c>
    </row>
    <row r="419" spans="1:6" x14ac:dyDescent="0.2">
      <c r="A419" s="30"/>
      <c r="B419" s="39" t="s">
        <v>5</v>
      </c>
      <c r="C419" s="30"/>
      <c r="D419" s="64"/>
      <c r="E419" s="33">
        <v>8428.482</v>
      </c>
      <c r="F419" s="33">
        <v>179</v>
      </c>
    </row>
    <row r="420" spans="1:6" x14ac:dyDescent="0.2">
      <c r="A420" s="30"/>
      <c r="B420" s="39" t="s">
        <v>5</v>
      </c>
      <c r="C420" s="30"/>
      <c r="D420" s="64"/>
      <c r="E420" s="33">
        <v>2199.681</v>
      </c>
      <c r="F420" s="33">
        <v>46.9</v>
      </c>
    </row>
    <row r="421" spans="1:6" s="3" customFormat="1" x14ac:dyDescent="0.2">
      <c r="A421" s="37"/>
      <c r="B421" s="40" t="s">
        <v>7</v>
      </c>
      <c r="C421" s="37"/>
      <c r="D421" s="65"/>
      <c r="E421" s="68" t="s">
        <v>142</v>
      </c>
      <c r="F421" s="68">
        <v>23208</v>
      </c>
    </row>
    <row r="422" spans="1:6" s="5" customFormat="1" x14ac:dyDescent="0.2">
      <c r="A422" s="41">
        <v>7</v>
      </c>
      <c r="B422" s="42" t="s">
        <v>143</v>
      </c>
      <c r="C422" s="43">
        <v>5</v>
      </c>
      <c r="D422" s="66"/>
      <c r="E422" s="44">
        <v>777027.41700000002</v>
      </c>
      <c r="F422" s="44">
        <v>2313103.1</v>
      </c>
    </row>
    <row r="423" spans="1:6" x14ac:dyDescent="0.2">
      <c r="A423" s="41"/>
      <c r="B423" s="45" t="s">
        <v>3</v>
      </c>
      <c r="C423" s="41"/>
      <c r="D423" s="66"/>
      <c r="E423" s="44">
        <v>373795.80300000001</v>
      </c>
      <c r="F423" s="44">
        <v>364815.1</v>
      </c>
    </row>
    <row r="424" spans="1:6" x14ac:dyDescent="0.2">
      <c r="A424" s="41"/>
      <c r="B424" s="45" t="s">
        <v>4</v>
      </c>
      <c r="C424" s="41"/>
      <c r="D424" s="66"/>
      <c r="E424" s="44">
        <v>6398.9979999999996</v>
      </c>
      <c r="F424" s="44">
        <v>10499.2</v>
      </c>
    </row>
    <row r="425" spans="1:6" x14ac:dyDescent="0.2">
      <c r="A425" s="41"/>
      <c r="B425" s="45" t="s">
        <v>5</v>
      </c>
      <c r="C425" s="41"/>
      <c r="D425" s="66"/>
      <c r="E425" s="44">
        <v>389299.47899999999</v>
      </c>
      <c r="F425" s="44">
        <v>1929028.5</v>
      </c>
    </row>
    <row r="426" spans="1:6" x14ac:dyDescent="0.2">
      <c r="A426" s="41"/>
      <c r="B426" s="45" t="s">
        <v>6</v>
      </c>
      <c r="C426" s="41"/>
      <c r="D426" s="66"/>
      <c r="E426" s="44">
        <v>7533.1370000000006</v>
      </c>
      <c r="F426" s="44">
        <v>8760.2000000000007</v>
      </c>
    </row>
    <row r="427" spans="1:6" s="3" customFormat="1" x14ac:dyDescent="0.2">
      <c r="A427" s="46"/>
      <c r="B427" s="47" t="s">
        <v>7</v>
      </c>
      <c r="C427" s="46"/>
      <c r="D427" s="67"/>
      <c r="E427" s="69">
        <v>0</v>
      </c>
      <c r="F427" s="69">
        <v>0</v>
      </c>
    </row>
    <row r="428" spans="1:6" x14ac:dyDescent="0.2">
      <c r="A428" s="41"/>
      <c r="B428" s="42" t="s">
        <v>9</v>
      </c>
      <c r="C428" s="41">
        <v>3</v>
      </c>
      <c r="D428" s="66"/>
      <c r="E428" s="44">
        <v>289634.674</v>
      </c>
      <c r="F428" s="44">
        <v>1769177.1</v>
      </c>
    </row>
    <row r="429" spans="1:6" x14ac:dyDescent="0.2">
      <c r="A429" s="41"/>
      <c r="B429" s="45" t="s">
        <v>3</v>
      </c>
      <c r="C429" s="41"/>
      <c r="D429" s="66"/>
      <c r="E429" s="44">
        <v>0</v>
      </c>
      <c r="F429" s="44">
        <v>0</v>
      </c>
    </row>
    <row r="430" spans="1:6" x14ac:dyDescent="0.2">
      <c r="A430" s="41"/>
      <c r="B430" s="45" t="s">
        <v>4</v>
      </c>
      <c r="C430" s="41"/>
      <c r="D430" s="66"/>
      <c r="E430" s="44">
        <v>0</v>
      </c>
      <c r="F430" s="44">
        <v>0</v>
      </c>
    </row>
    <row r="431" spans="1:6" x14ac:dyDescent="0.2">
      <c r="A431" s="41"/>
      <c r="B431" s="45" t="s">
        <v>5</v>
      </c>
      <c r="C431" s="41"/>
      <c r="D431" s="66"/>
      <c r="E431" s="44">
        <v>289634.674</v>
      </c>
      <c r="F431" s="44">
        <v>1769177.1</v>
      </c>
    </row>
    <row r="432" spans="1:6" x14ac:dyDescent="0.2">
      <c r="A432" s="41"/>
      <c r="B432" s="45" t="s">
        <v>6</v>
      </c>
      <c r="C432" s="41"/>
      <c r="D432" s="66"/>
      <c r="E432" s="44">
        <v>0</v>
      </c>
      <c r="F432" s="44">
        <v>0</v>
      </c>
    </row>
    <row r="433" spans="1:6" s="3" customFormat="1" x14ac:dyDescent="0.2">
      <c r="A433" s="46"/>
      <c r="B433" s="47" t="s">
        <v>7</v>
      </c>
      <c r="C433" s="46"/>
      <c r="D433" s="67"/>
      <c r="E433" s="69">
        <v>0</v>
      </c>
      <c r="F433" s="69">
        <v>0</v>
      </c>
    </row>
    <row r="434" spans="1:6" x14ac:dyDescent="0.2">
      <c r="A434" s="41"/>
      <c r="B434" s="42" t="s">
        <v>11</v>
      </c>
      <c r="C434" s="41">
        <v>2</v>
      </c>
      <c r="D434" s="66"/>
      <c r="E434" s="44">
        <v>487392.74300000002</v>
      </c>
      <c r="F434" s="44">
        <v>543926</v>
      </c>
    </row>
    <row r="435" spans="1:6" x14ac:dyDescent="0.2">
      <c r="A435" s="41"/>
      <c r="B435" s="45" t="s">
        <v>3</v>
      </c>
      <c r="C435" s="41"/>
      <c r="D435" s="66"/>
      <c r="E435" s="44">
        <v>373795.80300000001</v>
      </c>
      <c r="F435" s="44">
        <v>364815.1</v>
      </c>
    </row>
    <row r="436" spans="1:6" x14ac:dyDescent="0.2">
      <c r="A436" s="41"/>
      <c r="B436" s="45" t="s">
        <v>4</v>
      </c>
      <c r="C436" s="41"/>
      <c r="D436" s="66"/>
      <c r="E436" s="44">
        <v>6398.9979999999996</v>
      </c>
      <c r="F436" s="44">
        <v>10499.2</v>
      </c>
    </row>
    <row r="437" spans="1:6" x14ac:dyDescent="0.2">
      <c r="A437" s="41"/>
      <c r="B437" s="45" t="s">
        <v>5</v>
      </c>
      <c r="C437" s="41"/>
      <c r="D437" s="66"/>
      <c r="E437" s="44">
        <v>99664.804999999993</v>
      </c>
      <c r="F437" s="44">
        <v>159851.5</v>
      </c>
    </row>
    <row r="438" spans="1:6" x14ac:dyDescent="0.2">
      <c r="A438" s="41"/>
      <c r="B438" s="45" t="s">
        <v>6</v>
      </c>
      <c r="C438" s="41"/>
      <c r="D438" s="66"/>
      <c r="E438" s="44">
        <v>7533.1370000000006</v>
      </c>
      <c r="F438" s="44">
        <v>8760.2000000000007</v>
      </c>
    </row>
    <row r="439" spans="1:6" s="3" customFormat="1" x14ac:dyDescent="0.2">
      <c r="A439" s="46"/>
      <c r="B439" s="47" t="s">
        <v>7</v>
      </c>
      <c r="C439" s="46"/>
      <c r="D439" s="67"/>
      <c r="E439" s="69">
        <v>0</v>
      </c>
      <c r="F439" s="69">
        <v>0</v>
      </c>
    </row>
    <row r="440" spans="1:6" s="6" customFormat="1" x14ac:dyDescent="0.2">
      <c r="A440" s="30">
        <v>1</v>
      </c>
      <c r="B440" s="50" t="s">
        <v>144</v>
      </c>
      <c r="C440" s="30" t="s">
        <v>145</v>
      </c>
      <c r="D440" s="64">
        <v>40725</v>
      </c>
      <c r="E440" s="33">
        <v>283703.28600000002</v>
      </c>
      <c r="F440" s="33">
        <v>1758679.2</v>
      </c>
    </row>
    <row r="441" spans="1:6" x14ac:dyDescent="0.2">
      <c r="A441" s="30"/>
      <c r="B441" s="34" t="s">
        <v>146</v>
      </c>
      <c r="C441" s="30"/>
      <c r="D441" s="64"/>
      <c r="E441" s="33">
        <v>283703.28600000002</v>
      </c>
      <c r="F441" s="33">
        <v>1758679.2</v>
      </c>
    </row>
    <row r="442" spans="1:6" x14ac:dyDescent="0.2">
      <c r="A442" s="30"/>
      <c r="B442" s="39" t="s">
        <v>3</v>
      </c>
      <c r="C442" s="30"/>
      <c r="D442" s="64"/>
      <c r="E442" s="33">
        <v>0</v>
      </c>
      <c r="F442" s="33">
        <v>0</v>
      </c>
    </row>
    <row r="443" spans="1:6" x14ac:dyDescent="0.2">
      <c r="A443" s="30"/>
      <c r="B443" s="39" t="s">
        <v>147</v>
      </c>
      <c r="C443" s="30"/>
      <c r="D443" s="64"/>
      <c r="E443" s="33">
        <v>128683.173</v>
      </c>
      <c r="F443" s="33">
        <v>1048401.9</v>
      </c>
    </row>
    <row r="444" spans="1:6" x14ac:dyDescent="0.2">
      <c r="A444" s="30"/>
      <c r="B444" s="39" t="s">
        <v>148</v>
      </c>
      <c r="C444" s="30"/>
      <c r="D444" s="64"/>
      <c r="E444" s="33">
        <v>155020.11300000001</v>
      </c>
      <c r="F444" s="33">
        <v>710277.2</v>
      </c>
    </row>
    <row r="445" spans="1:6" x14ac:dyDescent="0.2">
      <c r="A445" s="30"/>
      <c r="B445" s="39" t="s">
        <v>149</v>
      </c>
      <c r="C445" s="30"/>
      <c r="D445" s="64"/>
      <c r="E445" s="33">
        <v>0</v>
      </c>
      <c r="F445" s="33">
        <v>0</v>
      </c>
    </row>
    <row r="446" spans="1:6" s="3" customFormat="1" x14ac:dyDescent="0.2">
      <c r="A446" s="37"/>
      <c r="B446" s="40" t="s">
        <v>7</v>
      </c>
      <c r="C446" s="37"/>
      <c r="D446" s="65"/>
      <c r="E446" s="68">
        <v>0</v>
      </c>
      <c r="F446" s="68">
        <v>0</v>
      </c>
    </row>
    <row r="447" spans="1:6" s="6" customFormat="1" x14ac:dyDescent="0.2">
      <c r="A447" s="30">
        <v>2</v>
      </c>
      <c r="B447" s="50" t="s">
        <v>150</v>
      </c>
      <c r="C447" s="30" t="s">
        <v>151</v>
      </c>
      <c r="D447" s="64">
        <v>40255</v>
      </c>
      <c r="E447" s="33">
        <v>365.03999999999996</v>
      </c>
      <c r="F447" s="33">
        <v>584.20000000000005</v>
      </c>
    </row>
    <row r="448" spans="1:6" x14ac:dyDescent="0.2">
      <c r="A448" s="30"/>
      <c r="B448" s="34" t="s">
        <v>152</v>
      </c>
      <c r="C448" s="30"/>
      <c r="D448" s="64"/>
      <c r="E448" s="33">
        <v>365.03999999999996</v>
      </c>
      <c r="F448" s="33">
        <v>584.20000000000005</v>
      </c>
    </row>
    <row r="449" spans="1:6" x14ac:dyDescent="0.2">
      <c r="A449" s="30"/>
      <c r="B449" s="39" t="s">
        <v>3</v>
      </c>
      <c r="C449" s="30"/>
      <c r="D449" s="64"/>
      <c r="E449" s="33">
        <v>0</v>
      </c>
      <c r="F449" s="33">
        <v>0</v>
      </c>
    </row>
    <row r="450" spans="1:6" x14ac:dyDescent="0.2">
      <c r="A450" s="30"/>
      <c r="B450" s="39" t="s">
        <v>4</v>
      </c>
      <c r="C450" s="30"/>
      <c r="D450" s="64"/>
      <c r="E450" s="33">
        <v>0</v>
      </c>
      <c r="F450" s="33">
        <v>0</v>
      </c>
    </row>
    <row r="451" spans="1:6" x14ac:dyDescent="0.2">
      <c r="A451" s="30"/>
      <c r="B451" s="39" t="s">
        <v>5</v>
      </c>
      <c r="C451" s="30"/>
      <c r="D451" s="64"/>
      <c r="E451" s="33">
        <v>365.03999999999996</v>
      </c>
      <c r="F451" s="33">
        <v>584.20000000000005</v>
      </c>
    </row>
    <row r="452" spans="1:6" x14ac:dyDescent="0.2">
      <c r="A452" s="30"/>
      <c r="B452" s="39" t="s">
        <v>6</v>
      </c>
      <c r="C452" s="30"/>
      <c r="D452" s="64"/>
      <c r="E452" s="33">
        <v>0</v>
      </c>
      <c r="F452" s="33">
        <v>0</v>
      </c>
    </row>
    <row r="453" spans="1:6" s="3" customFormat="1" x14ac:dyDescent="0.2">
      <c r="A453" s="37"/>
      <c r="B453" s="40" t="s">
        <v>7</v>
      </c>
      <c r="C453" s="37"/>
      <c r="D453" s="65"/>
      <c r="E453" s="68">
        <v>0</v>
      </c>
      <c r="F453" s="68">
        <v>0</v>
      </c>
    </row>
    <row r="454" spans="1:6" s="6" customFormat="1" x14ac:dyDescent="0.2">
      <c r="A454" s="30">
        <v>3</v>
      </c>
      <c r="B454" s="50" t="s">
        <v>153</v>
      </c>
      <c r="C454" s="30" t="s">
        <v>154</v>
      </c>
      <c r="D454" s="64">
        <v>40918</v>
      </c>
      <c r="E454" s="33">
        <v>5566.348</v>
      </c>
      <c r="F454" s="33">
        <v>9913.7000000000007</v>
      </c>
    </row>
    <row r="455" spans="1:6" x14ac:dyDescent="0.2">
      <c r="A455" s="30"/>
      <c r="B455" s="34" t="s">
        <v>152</v>
      </c>
      <c r="C455" s="30"/>
      <c r="D455" s="64"/>
      <c r="E455" s="33">
        <v>5566.348</v>
      </c>
      <c r="F455" s="33">
        <v>9913.7000000000007</v>
      </c>
    </row>
    <row r="456" spans="1:6" x14ac:dyDescent="0.2">
      <c r="A456" s="30"/>
      <c r="B456" s="39" t="s">
        <v>3</v>
      </c>
      <c r="C456" s="30"/>
      <c r="D456" s="64"/>
      <c r="E456" s="33">
        <v>0</v>
      </c>
      <c r="F456" s="33">
        <v>0</v>
      </c>
    </row>
    <row r="457" spans="1:6" x14ac:dyDescent="0.2">
      <c r="A457" s="30"/>
      <c r="B457" s="39" t="s">
        <v>4</v>
      </c>
      <c r="C457" s="30"/>
      <c r="D457" s="64"/>
      <c r="E457" s="33">
        <v>0</v>
      </c>
      <c r="F457" s="33">
        <v>0</v>
      </c>
    </row>
    <row r="458" spans="1:6" x14ac:dyDescent="0.2">
      <c r="A458" s="30"/>
      <c r="B458" s="39" t="s">
        <v>5</v>
      </c>
      <c r="C458" s="30"/>
      <c r="D458" s="64"/>
      <c r="E458" s="33">
        <v>5566.348</v>
      </c>
      <c r="F458" s="33">
        <v>9913.7000000000007</v>
      </c>
    </row>
    <row r="459" spans="1:6" x14ac:dyDescent="0.2">
      <c r="A459" s="30"/>
      <c r="B459" s="39" t="s">
        <v>6</v>
      </c>
      <c r="C459" s="30"/>
      <c r="D459" s="64"/>
      <c r="E459" s="33">
        <v>0</v>
      </c>
      <c r="F459" s="33">
        <v>0</v>
      </c>
    </row>
    <row r="460" spans="1:6" s="3" customFormat="1" x14ac:dyDescent="0.2">
      <c r="A460" s="37"/>
      <c r="B460" s="40" t="s">
        <v>7</v>
      </c>
      <c r="C460" s="37"/>
      <c r="D460" s="65"/>
      <c r="E460" s="68">
        <v>0</v>
      </c>
      <c r="F460" s="68">
        <v>0</v>
      </c>
    </row>
    <row r="461" spans="1:6" s="6" customFormat="1" x14ac:dyDescent="0.2">
      <c r="A461" s="30">
        <v>4</v>
      </c>
      <c r="B461" s="31" t="s">
        <v>14</v>
      </c>
      <c r="C461" s="30" t="s">
        <v>155</v>
      </c>
      <c r="D461" s="64">
        <v>41223</v>
      </c>
      <c r="E461" s="33">
        <v>384619.31800000003</v>
      </c>
      <c r="F461" s="33">
        <v>401926.9</v>
      </c>
    </row>
    <row r="462" spans="1:6" x14ac:dyDescent="0.2">
      <c r="A462" s="30"/>
      <c r="B462" s="34" t="s">
        <v>152</v>
      </c>
      <c r="C462" s="30"/>
      <c r="D462" s="64"/>
      <c r="E462" s="33">
        <v>384619.31800000003</v>
      </c>
      <c r="F462" s="33">
        <v>401926.9</v>
      </c>
    </row>
    <row r="463" spans="1:6" x14ac:dyDescent="0.2">
      <c r="A463" s="30"/>
      <c r="B463" s="39" t="s">
        <v>3</v>
      </c>
      <c r="C463" s="30"/>
      <c r="D463" s="64"/>
      <c r="E463" s="33">
        <v>352224.47</v>
      </c>
      <c r="F463" s="33">
        <v>344165.5</v>
      </c>
    </row>
    <row r="464" spans="1:6" x14ac:dyDescent="0.2">
      <c r="A464" s="30"/>
      <c r="B464" s="39" t="s">
        <v>5</v>
      </c>
      <c r="C464" s="30"/>
      <c r="D464" s="64"/>
      <c r="E464" s="33">
        <v>32394.848000000005</v>
      </c>
      <c r="F464" s="33">
        <v>57695.199999999997</v>
      </c>
    </row>
    <row r="465" spans="1:6" x14ac:dyDescent="0.2">
      <c r="A465" s="30"/>
      <c r="B465" s="39" t="s">
        <v>6</v>
      </c>
      <c r="C465" s="30"/>
      <c r="D465" s="64"/>
      <c r="E465" s="33">
        <v>36.128</v>
      </c>
      <c r="F465" s="33">
        <v>66.2</v>
      </c>
    </row>
    <row r="466" spans="1:6" s="3" customFormat="1" x14ac:dyDescent="0.2">
      <c r="A466" s="37"/>
      <c r="B466" s="40" t="s">
        <v>7</v>
      </c>
      <c r="C466" s="37"/>
      <c r="D466" s="65"/>
      <c r="E466" s="68">
        <v>0</v>
      </c>
      <c r="F466" s="68">
        <v>0</v>
      </c>
    </row>
    <row r="467" spans="1:6" x14ac:dyDescent="0.2">
      <c r="A467" s="30">
        <v>5</v>
      </c>
      <c r="B467" s="31" t="s">
        <v>14</v>
      </c>
      <c r="C467" s="30" t="s">
        <v>156</v>
      </c>
      <c r="D467" s="64">
        <v>41214</v>
      </c>
      <c r="E467" s="33">
        <v>102737.29699999999</v>
      </c>
      <c r="F467" s="33">
        <v>141999.20000000001</v>
      </c>
    </row>
    <row r="468" spans="1:6" s="4" customFormat="1" x14ac:dyDescent="0.2">
      <c r="A468" s="30"/>
      <c r="B468" s="34" t="s">
        <v>235</v>
      </c>
      <c r="C468" s="30"/>
      <c r="D468" s="64"/>
      <c r="E468" s="33">
        <v>102737.29699999999</v>
      </c>
      <c r="F468" s="33">
        <v>141999.20000000001</v>
      </c>
    </row>
    <row r="469" spans="1:6" x14ac:dyDescent="0.2">
      <c r="A469" s="30"/>
      <c r="B469" s="39" t="s">
        <v>5</v>
      </c>
      <c r="C469" s="30"/>
      <c r="D469" s="64"/>
      <c r="E469" s="33">
        <v>15613.298999999999</v>
      </c>
      <c r="F469" s="33">
        <v>27807.3</v>
      </c>
    </row>
    <row r="470" spans="1:6" x14ac:dyDescent="0.2">
      <c r="A470" s="30"/>
      <c r="B470" s="39" t="s">
        <v>6</v>
      </c>
      <c r="C470" s="30"/>
      <c r="D470" s="64"/>
      <c r="E470" s="33">
        <v>2976.3270000000007</v>
      </c>
      <c r="F470" s="33">
        <v>5452.3</v>
      </c>
    </row>
    <row r="471" spans="1:6" x14ac:dyDescent="0.2">
      <c r="A471" s="30"/>
      <c r="B471" s="39" t="s">
        <v>5</v>
      </c>
      <c r="C471" s="30"/>
      <c r="D471" s="64"/>
      <c r="E471" s="33">
        <v>382.57299999999998</v>
      </c>
      <c r="F471" s="33">
        <v>681.4</v>
      </c>
    </row>
    <row r="472" spans="1:6" x14ac:dyDescent="0.2">
      <c r="A472" s="30"/>
      <c r="B472" s="39" t="s">
        <v>3</v>
      </c>
      <c r="C472" s="30"/>
      <c r="D472" s="64"/>
      <c r="E472" s="33">
        <v>21045.250000000004</v>
      </c>
      <c r="F472" s="33">
        <v>20564.8</v>
      </c>
    </row>
    <row r="473" spans="1:6" x14ac:dyDescent="0.2">
      <c r="A473" s="30"/>
      <c r="B473" s="39" t="s">
        <v>4</v>
      </c>
      <c r="C473" s="30"/>
      <c r="D473" s="64"/>
      <c r="E473" s="33">
        <v>6398.9979999999996</v>
      </c>
      <c r="F473" s="33">
        <v>10499.2</v>
      </c>
    </row>
    <row r="474" spans="1:6" x14ac:dyDescent="0.2">
      <c r="A474" s="30"/>
      <c r="B474" s="39" t="s">
        <v>5</v>
      </c>
      <c r="C474" s="30"/>
      <c r="D474" s="64"/>
      <c r="E474" s="33">
        <v>40375.93</v>
      </c>
      <c r="F474" s="33">
        <v>71909.5</v>
      </c>
    </row>
    <row r="475" spans="1:6" x14ac:dyDescent="0.2">
      <c r="A475" s="30"/>
      <c r="B475" s="39" t="s">
        <v>6</v>
      </c>
      <c r="C475" s="30"/>
      <c r="D475" s="64"/>
      <c r="E475" s="33">
        <v>1503.9599999999998</v>
      </c>
      <c r="F475" s="33">
        <v>2755.1</v>
      </c>
    </row>
    <row r="476" spans="1:6" x14ac:dyDescent="0.2">
      <c r="A476" s="30"/>
      <c r="B476" s="39" t="s">
        <v>157</v>
      </c>
      <c r="C476" s="30"/>
      <c r="D476" s="64"/>
      <c r="E476" s="33">
        <v>526.08299999999997</v>
      </c>
      <c r="F476" s="33">
        <v>84.9</v>
      </c>
    </row>
    <row r="477" spans="1:6" x14ac:dyDescent="0.2">
      <c r="A477" s="30"/>
      <c r="B477" s="39" t="s">
        <v>158</v>
      </c>
      <c r="C477" s="30"/>
      <c r="D477" s="64"/>
      <c r="E477" s="33">
        <v>10898.155000000001</v>
      </c>
      <c r="F477" s="33">
        <v>1758.1</v>
      </c>
    </row>
    <row r="478" spans="1:6" x14ac:dyDescent="0.2">
      <c r="A478" s="30"/>
      <c r="B478" s="39" t="s">
        <v>95</v>
      </c>
      <c r="C478" s="30"/>
      <c r="D478" s="64"/>
      <c r="E478" s="33">
        <v>3016.7219999999998</v>
      </c>
      <c r="F478" s="33">
        <v>486.7</v>
      </c>
    </row>
    <row r="479" spans="1:6" s="3" customFormat="1" x14ac:dyDescent="0.2">
      <c r="A479" s="37"/>
      <c r="B479" s="40" t="s">
        <v>7</v>
      </c>
      <c r="C479" s="37"/>
      <c r="D479" s="65"/>
      <c r="E479" s="68">
        <v>0</v>
      </c>
      <c r="F479" s="68">
        <v>0</v>
      </c>
    </row>
    <row r="480" spans="1:6" x14ac:dyDescent="0.2">
      <c r="A480" s="41">
        <v>8</v>
      </c>
      <c r="B480" s="42" t="s">
        <v>159</v>
      </c>
      <c r="C480" s="43">
        <v>39</v>
      </c>
      <c r="D480" s="66"/>
      <c r="E480" s="44">
        <v>788596.86800000002</v>
      </c>
      <c r="F480" s="44">
        <v>582564.6</v>
      </c>
    </row>
    <row r="481" spans="1:6" x14ac:dyDescent="0.2">
      <c r="A481" s="41"/>
      <c r="B481" s="45" t="s">
        <v>3</v>
      </c>
      <c r="C481" s="41"/>
      <c r="D481" s="66"/>
      <c r="E481" s="44">
        <v>0</v>
      </c>
      <c r="F481" s="44">
        <v>0</v>
      </c>
    </row>
    <row r="482" spans="1:6" x14ac:dyDescent="0.2">
      <c r="A482" s="41"/>
      <c r="B482" s="45" t="s">
        <v>4</v>
      </c>
      <c r="C482" s="41"/>
      <c r="D482" s="66"/>
      <c r="E482" s="44">
        <v>0</v>
      </c>
      <c r="F482" s="44">
        <v>0</v>
      </c>
    </row>
    <row r="483" spans="1:6" x14ac:dyDescent="0.2">
      <c r="A483" s="41"/>
      <c r="B483" s="45" t="s">
        <v>5</v>
      </c>
      <c r="C483" s="41"/>
      <c r="D483" s="66"/>
      <c r="E483" s="44">
        <v>788596.86800000002</v>
      </c>
      <c r="F483" s="44">
        <v>582564.6</v>
      </c>
    </row>
    <row r="484" spans="1:6" x14ac:dyDescent="0.2">
      <c r="A484" s="41"/>
      <c r="B484" s="45" t="s">
        <v>6</v>
      </c>
      <c r="C484" s="41"/>
      <c r="D484" s="66"/>
      <c r="E484" s="44">
        <v>0</v>
      </c>
      <c r="F484" s="44">
        <v>0</v>
      </c>
    </row>
    <row r="485" spans="1:6" s="3" customFormat="1" x14ac:dyDescent="0.2">
      <c r="A485" s="46"/>
      <c r="B485" s="47" t="s">
        <v>7</v>
      </c>
      <c r="C485" s="46"/>
      <c r="D485" s="67"/>
      <c r="E485" s="69">
        <v>0</v>
      </c>
      <c r="F485" s="69">
        <v>0</v>
      </c>
    </row>
    <row r="486" spans="1:6" x14ac:dyDescent="0.2">
      <c r="A486" s="41"/>
      <c r="B486" s="42" t="s">
        <v>9</v>
      </c>
      <c r="C486" s="41">
        <v>10</v>
      </c>
      <c r="D486" s="66"/>
      <c r="E486" s="44">
        <v>778006.37699999998</v>
      </c>
      <c r="F486" s="44">
        <v>574726.1</v>
      </c>
    </row>
    <row r="487" spans="1:6" x14ac:dyDescent="0.2">
      <c r="A487" s="41"/>
      <c r="B487" s="45" t="s">
        <v>3</v>
      </c>
      <c r="C487" s="41"/>
      <c r="D487" s="66"/>
      <c r="E487" s="44">
        <v>0</v>
      </c>
      <c r="F487" s="44">
        <v>0</v>
      </c>
    </row>
    <row r="488" spans="1:6" x14ac:dyDescent="0.2">
      <c r="A488" s="41"/>
      <c r="B488" s="45" t="s">
        <v>4</v>
      </c>
      <c r="C488" s="41"/>
      <c r="D488" s="66"/>
      <c r="E488" s="44">
        <v>0</v>
      </c>
      <c r="F488" s="44">
        <v>0</v>
      </c>
    </row>
    <row r="489" spans="1:6" x14ac:dyDescent="0.2">
      <c r="A489" s="41"/>
      <c r="B489" s="45" t="s">
        <v>5</v>
      </c>
      <c r="C489" s="41"/>
      <c r="D489" s="66"/>
      <c r="E489" s="44">
        <v>778006.37699999998</v>
      </c>
      <c r="F489" s="44">
        <v>574726.1</v>
      </c>
    </row>
    <row r="490" spans="1:6" x14ac:dyDescent="0.2">
      <c r="A490" s="41"/>
      <c r="B490" s="45" t="s">
        <v>6</v>
      </c>
      <c r="C490" s="41"/>
      <c r="D490" s="66"/>
      <c r="E490" s="44">
        <v>0</v>
      </c>
      <c r="F490" s="44">
        <v>0</v>
      </c>
    </row>
    <row r="491" spans="1:6" s="3" customFormat="1" x14ac:dyDescent="0.2">
      <c r="A491" s="46"/>
      <c r="B491" s="47" t="s">
        <v>7</v>
      </c>
      <c r="C491" s="46"/>
      <c r="D491" s="67"/>
      <c r="E491" s="69">
        <v>0</v>
      </c>
      <c r="F491" s="69">
        <v>0</v>
      </c>
    </row>
    <row r="492" spans="1:6" x14ac:dyDescent="0.2">
      <c r="A492" s="41"/>
      <c r="B492" s="42" t="s">
        <v>11</v>
      </c>
      <c r="C492" s="41">
        <v>29</v>
      </c>
      <c r="D492" s="66"/>
      <c r="E492" s="44">
        <v>10590.491</v>
      </c>
      <c r="F492" s="44">
        <v>7838.5</v>
      </c>
    </row>
    <row r="493" spans="1:6" x14ac:dyDescent="0.2">
      <c r="A493" s="41"/>
      <c r="B493" s="45" t="s">
        <v>3</v>
      </c>
      <c r="C493" s="41"/>
      <c r="D493" s="66"/>
      <c r="E493" s="44">
        <v>0</v>
      </c>
      <c r="F493" s="44">
        <v>0</v>
      </c>
    </row>
    <row r="494" spans="1:6" x14ac:dyDescent="0.2">
      <c r="A494" s="41"/>
      <c r="B494" s="45" t="s">
        <v>4</v>
      </c>
      <c r="C494" s="41"/>
      <c r="D494" s="66"/>
      <c r="E494" s="44">
        <v>0</v>
      </c>
      <c r="F494" s="44">
        <v>0</v>
      </c>
    </row>
    <row r="495" spans="1:6" x14ac:dyDescent="0.2">
      <c r="A495" s="41"/>
      <c r="B495" s="45" t="s">
        <v>5</v>
      </c>
      <c r="C495" s="41"/>
      <c r="D495" s="66"/>
      <c r="E495" s="44">
        <v>10590.491</v>
      </c>
      <c r="F495" s="44">
        <v>7838.5</v>
      </c>
    </row>
    <row r="496" spans="1:6" x14ac:dyDescent="0.2">
      <c r="A496" s="41"/>
      <c r="B496" s="45" t="s">
        <v>6</v>
      </c>
      <c r="C496" s="41"/>
      <c r="D496" s="66"/>
      <c r="E496" s="44">
        <v>0</v>
      </c>
      <c r="F496" s="44">
        <v>0</v>
      </c>
    </row>
    <row r="497" spans="1:6" s="3" customFormat="1" x14ac:dyDescent="0.2">
      <c r="A497" s="46"/>
      <c r="B497" s="47" t="s">
        <v>7</v>
      </c>
      <c r="C497" s="46"/>
      <c r="D497" s="67"/>
      <c r="E497" s="69">
        <v>0</v>
      </c>
      <c r="F497" s="69">
        <v>0</v>
      </c>
    </row>
    <row r="498" spans="1:6" s="4" customFormat="1" x14ac:dyDescent="0.2">
      <c r="A498" s="30">
        <v>1</v>
      </c>
      <c r="B498" s="50" t="s">
        <v>160</v>
      </c>
      <c r="C498" s="30" t="s">
        <v>161</v>
      </c>
      <c r="D498" s="64">
        <v>40500</v>
      </c>
      <c r="E498" s="33">
        <v>771652.63099999994</v>
      </c>
      <c r="F498" s="33">
        <v>570057.19999999995</v>
      </c>
    </row>
    <row r="499" spans="1:6" s="4" customFormat="1" x14ac:dyDescent="0.2">
      <c r="A499" s="30"/>
      <c r="B499" s="34" t="s">
        <v>105</v>
      </c>
      <c r="C499" s="30"/>
      <c r="D499" s="64"/>
      <c r="E499" s="33">
        <v>771652.63099999994</v>
      </c>
      <c r="F499" s="33">
        <v>570057.19999999995</v>
      </c>
    </row>
    <row r="500" spans="1:6" s="4" customFormat="1" x14ac:dyDescent="0.2">
      <c r="A500" s="30"/>
      <c r="B500" s="39" t="s">
        <v>3</v>
      </c>
      <c r="C500" s="30"/>
      <c r="D500" s="64"/>
      <c r="E500" s="33">
        <v>0</v>
      </c>
      <c r="F500" s="33">
        <v>0</v>
      </c>
    </row>
    <row r="501" spans="1:6" s="4" customFormat="1" x14ac:dyDescent="0.2">
      <c r="A501" s="30"/>
      <c r="B501" s="39" t="s">
        <v>4</v>
      </c>
      <c r="C501" s="30"/>
      <c r="D501" s="64"/>
      <c r="E501" s="33">
        <v>0</v>
      </c>
      <c r="F501" s="33">
        <v>0</v>
      </c>
    </row>
    <row r="502" spans="1:6" s="4" customFormat="1" x14ac:dyDescent="0.2">
      <c r="A502" s="30"/>
      <c r="B502" s="39" t="s">
        <v>5</v>
      </c>
      <c r="C502" s="30"/>
      <c r="D502" s="64"/>
      <c r="E502" s="33">
        <v>771652.63099999994</v>
      </c>
      <c r="F502" s="33">
        <v>570057.19999999995</v>
      </c>
    </row>
    <row r="503" spans="1:6" s="4" customFormat="1" x14ac:dyDescent="0.2">
      <c r="A503" s="30"/>
      <c r="B503" s="39" t="s">
        <v>6</v>
      </c>
      <c r="C503" s="30"/>
      <c r="D503" s="64"/>
      <c r="E503" s="33">
        <v>0</v>
      </c>
      <c r="F503" s="33">
        <v>0</v>
      </c>
    </row>
    <row r="504" spans="1:6" s="3" customFormat="1" x14ac:dyDescent="0.2">
      <c r="A504" s="37"/>
      <c r="B504" s="40" t="s">
        <v>7</v>
      </c>
      <c r="C504" s="37"/>
      <c r="D504" s="65"/>
      <c r="E504" s="68">
        <v>0</v>
      </c>
      <c r="F504" s="68">
        <v>0</v>
      </c>
    </row>
    <row r="505" spans="1:6" s="4" customFormat="1" x14ac:dyDescent="0.2">
      <c r="A505" s="30">
        <v>9</v>
      </c>
      <c r="B505" s="50" t="s">
        <v>162</v>
      </c>
      <c r="C505" s="30">
        <v>10</v>
      </c>
      <c r="D505" s="64"/>
      <c r="E505" s="33">
        <v>6353.7460000000001</v>
      </c>
      <c r="F505" s="33">
        <v>4668.8999999999996</v>
      </c>
    </row>
    <row r="506" spans="1:6" x14ac:dyDescent="0.2">
      <c r="A506" s="30"/>
      <c r="B506" s="34" t="s">
        <v>105</v>
      </c>
      <c r="C506" s="30"/>
      <c r="D506" s="64"/>
      <c r="E506" s="33">
        <v>6353.7460000000001</v>
      </c>
      <c r="F506" s="33">
        <v>4668.8999999999996</v>
      </c>
    </row>
    <row r="507" spans="1:6" s="4" customFormat="1" x14ac:dyDescent="0.2">
      <c r="A507" s="30"/>
      <c r="B507" s="39" t="s">
        <v>3</v>
      </c>
      <c r="C507" s="30"/>
      <c r="D507" s="64"/>
      <c r="E507" s="33">
        <v>0</v>
      </c>
      <c r="F507" s="33">
        <v>0</v>
      </c>
    </row>
    <row r="508" spans="1:6" s="4" customFormat="1" x14ac:dyDescent="0.2">
      <c r="A508" s="30"/>
      <c r="B508" s="39" t="s">
        <v>4</v>
      </c>
      <c r="C508" s="30"/>
      <c r="D508" s="64"/>
      <c r="E508" s="33">
        <v>0</v>
      </c>
      <c r="F508" s="33">
        <v>0</v>
      </c>
    </row>
    <row r="509" spans="1:6" s="4" customFormat="1" x14ac:dyDescent="0.2">
      <c r="A509" s="30"/>
      <c r="B509" s="39" t="s">
        <v>5</v>
      </c>
      <c r="C509" s="30"/>
      <c r="D509" s="64"/>
      <c r="E509" s="33">
        <v>6353.7460000000001</v>
      </c>
      <c r="F509" s="33">
        <v>4668.8999999999996</v>
      </c>
    </row>
    <row r="510" spans="1:6" s="4" customFormat="1" x14ac:dyDescent="0.2">
      <c r="A510" s="30"/>
      <c r="B510" s="39" t="s">
        <v>6</v>
      </c>
      <c r="C510" s="30"/>
      <c r="D510" s="64"/>
      <c r="E510" s="33">
        <v>0</v>
      </c>
      <c r="F510" s="33">
        <v>0</v>
      </c>
    </row>
    <row r="511" spans="1:6" s="3" customFormat="1" x14ac:dyDescent="0.2">
      <c r="A511" s="37"/>
      <c r="B511" s="40" t="s">
        <v>7</v>
      </c>
      <c r="C511" s="37"/>
      <c r="D511" s="65"/>
      <c r="E511" s="68">
        <v>0</v>
      </c>
      <c r="F511" s="68">
        <v>0</v>
      </c>
    </row>
    <row r="512" spans="1:6" s="4" customFormat="1" x14ac:dyDescent="0.2">
      <c r="A512" s="30">
        <v>29</v>
      </c>
      <c r="B512" s="31" t="s">
        <v>163</v>
      </c>
      <c r="C512" s="30">
        <v>29</v>
      </c>
      <c r="D512" s="64"/>
      <c r="E512" s="33">
        <v>10590.491</v>
      </c>
      <c r="F512" s="33">
        <v>7838.5</v>
      </c>
    </row>
    <row r="513" spans="1:6" x14ac:dyDescent="0.2">
      <c r="A513" s="30"/>
      <c r="B513" s="34" t="s">
        <v>105</v>
      </c>
      <c r="C513" s="30"/>
      <c r="D513" s="64"/>
      <c r="E513" s="33">
        <v>10590.491</v>
      </c>
      <c r="F513" s="33">
        <v>7838.5</v>
      </c>
    </row>
    <row r="514" spans="1:6" x14ac:dyDescent="0.2">
      <c r="A514" s="30"/>
      <c r="B514" s="39" t="s">
        <v>3</v>
      </c>
      <c r="C514" s="30"/>
      <c r="D514" s="64"/>
      <c r="E514" s="33">
        <v>0</v>
      </c>
      <c r="F514" s="33">
        <v>0</v>
      </c>
    </row>
    <row r="515" spans="1:6" x14ac:dyDescent="0.2">
      <c r="A515" s="30"/>
      <c r="B515" s="39" t="s">
        <v>4</v>
      </c>
      <c r="C515" s="30"/>
      <c r="D515" s="64"/>
      <c r="E515" s="33">
        <v>0</v>
      </c>
      <c r="F515" s="33">
        <v>0</v>
      </c>
    </row>
    <row r="516" spans="1:6" x14ac:dyDescent="0.2">
      <c r="A516" s="30"/>
      <c r="B516" s="39" t="s">
        <v>5</v>
      </c>
      <c r="C516" s="30"/>
      <c r="D516" s="64"/>
      <c r="E516" s="33">
        <v>10590.491</v>
      </c>
      <c r="F516" s="33">
        <v>7838.5</v>
      </c>
    </row>
    <row r="517" spans="1:6" x14ac:dyDescent="0.2">
      <c r="A517" s="30"/>
      <c r="B517" s="39" t="s">
        <v>6</v>
      </c>
      <c r="C517" s="30"/>
      <c r="D517" s="64"/>
      <c r="E517" s="33">
        <v>0</v>
      </c>
      <c r="F517" s="33">
        <v>0</v>
      </c>
    </row>
    <row r="518" spans="1:6" s="3" customFormat="1" x14ac:dyDescent="0.2">
      <c r="A518" s="37"/>
      <c r="B518" s="40" t="s">
        <v>7</v>
      </c>
      <c r="C518" s="37"/>
      <c r="D518" s="65"/>
      <c r="E518" s="68">
        <v>0</v>
      </c>
      <c r="F518" s="68">
        <v>0</v>
      </c>
    </row>
    <row r="519" spans="1:6" s="5" customFormat="1" x14ac:dyDescent="0.2">
      <c r="A519" s="41">
        <v>9</v>
      </c>
      <c r="B519" s="42" t="s">
        <v>164</v>
      </c>
      <c r="C519" s="43">
        <f>C525+C531</f>
        <v>3</v>
      </c>
      <c r="D519" s="66"/>
      <c r="E519" s="44">
        <v>1601323.82</v>
      </c>
      <c r="F519" s="44">
        <v>684719.9</v>
      </c>
    </row>
    <row r="520" spans="1:6" x14ac:dyDescent="0.2">
      <c r="A520" s="41"/>
      <c r="B520" s="45" t="s">
        <v>3</v>
      </c>
      <c r="C520" s="41"/>
      <c r="D520" s="66"/>
      <c r="E520" s="44">
        <v>1454470.9359999998</v>
      </c>
      <c r="F520" s="44">
        <v>553327.4</v>
      </c>
    </row>
    <row r="521" spans="1:6" x14ac:dyDescent="0.2">
      <c r="A521" s="41"/>
      <c r="B521" s="45" t="s">
        <v>4</v>
      </c>
      <c r="C521" s="41"/>
      <c r="D521" s="66"/>
      <c r="E521" s="44">
        <v>8129.5069999999996</v>
      </c>
      <c r="F521" s="44">
        <v>15277.1</v>
      </c>
    </row>
    <row r="522" spans="1:6" x14ac:dyDescent="0.2">
      <c r="A522" s="41"/>
      <c r="B522" s="45" t="s">
        <v>5</v>
      </c>
      <c r="C522" s="41"/>
      <c r="D522" s="66"/>
      <c r="E522" s="44">
        <v>126339.261</v>
      </c>
      <c r="F522" s="44">
        <v>81203.7</v>
      </c>
    </row>
    <row r="523" spans="1:6" x14ac:dyDescent="0.2">
      <c r="A523" s="41"/>
      <c r="B523" s="45" t="s">
        <v>6</v>
      </c>
      <c r="C523" s="41"/>
      <c r="D523" s="66"/>
      <c r="E523" s="44">
        <v>12384.116000000002</v>
      </c>
      <c r="F523" s="44">
        <v>6164.7</v>
      </c>
    </row>
    <row r="524" spans="1:6" s="3" customFormat="1" x14ac:dyDescent="0.2">
      <c r="A524" s="46"/>
      <c r="B524" s="47" t="s">
        <v>7</v>
      </c>
      <c r="C524" s="46"/>
      <c r="D524" s="67"/>
      <c r="E524" s="69" t="s">
        <v>165</v>
      </c>
      <c r="F524" s="69">
        <v>28747</v>
      </c>
    </row>
    <row r="525" spans="1:6" x14ac:dyDescent="0.2">
      <c r="A525" s="41"/>
      <c r="B525" s="42" t="s">
        <v>9</v>
      </c>
      <c r="C525" s="41">
        <v>1</v>
      </c>
      <c r="D525" s="66"/>
      <c r="E525" s="44">
        <v>1300939.679</v>
      </c>
      <c r="F525" s="44">
        <v>333287.7</v>
      </c>
    </row>
    <row r="526" spans="1:6" x14ac:dyDescent="0.2">
      <c r="A526" s="41"/>
      <c r="B526" s="45" t="s">
        <v>3</v>
      </c>
      <c r="C526" s="41"/>
      <c r="D526" s="66"/>
      <c r="E526" s="44">
        <v>1203777.9809999999</v>
      </c>
      <c r="F526" s="44">
        <v>308395.90000000002</v>
      </c>
    </row>
    <row r="527" spans="1:6" x14ac:dyDescent="0.2">
      <c r="A527" s="41"/>
      <c r="B527" s="45" t="s">
        <v>4</v>
      </c>
      <c r="C527" s="41"/>
      <c r="D527" s="66"/>
      <c r="E527" s="44">
        <v>0</v>
      </c>
      <c r="F527" s="44">
        <v>0</v>
      </c>
    </row>
    <row r="528" spans="1:6" x14ac:dyDescent="0.2">
      <c r="A528" s="41"/>
      <c r="B528" s="45" t="s">
        <v>5</v>
      </c>
      <c r="C528" s="41"/>
      <c r="D528" s="66"/>
      <c r="E528" s="44">
        <v>97161.697999999989</v>
      </c>
      <c r="F528" s="44">
        <v>24891.9</v>
      </c>
    </row>
    <row r="529" spans="1:6" x14ac:dyDescent="0.2">
      <c r="A529" s="41"/>
      <c r="B529" s="45" t="s">
        <v>6</v>
      </c>
      <c r="C529" s="41"/>
      <c r="D529" s="66"/>
      <c r="E529" s="44">
        <v>0</v>
      </c>
      <c r="F529" s="44">
        <v>0</v>
      </c>
    </row>
    <row r="530" spans="1:6" s="3" customFormat="1" x14ac:dyDescent="0.2">
      <c r="A530" s="46"/>
      <c r="B530" s="47" t="s">
        <v>7</v>
      </c>
      <c r="C530" s="46"/>
      <c r="D530" s="67"/>
      <c r="E530" s="69">
        <v>0</v>
      </c>
      <c r="F530" s="69">
        <v>0</v>
      </c>
    </row>
    <row r="531" spans="1:6" x14ac:dyDescent="0.2">
      <c r="A531" s="41"/>
      <c r="B531" s="42" t="s">
        <v>11</v>
      </c>
      <c r="C531" s="41">
        <v>2</v>
      </c>
      <c r="D531" s="66"/>
      <c r="E531" s="44">
        <v>300384.141</v>
      </c>
      <c r="F531" s="44">
        <v>351432.1</v>
      </c>
    </row>
    <row r="532" spans="1:6" x14ac:dyDescent="0.2">
      <c r="A532" s="41"/>
      <c r="B532" s="45" t="s">
        <v>3</v>
      </c>
      <c r="C532" s="49"/>
      <c r="D532" s="66"/>
      <c r="E532" s="44">
        <v>250692.95500000002</v>
      </c>
      <c r="F532" s="44">
        <v>244931.5</v>
      </c>
    </row>
    <row r="533" spans="1:6" x14ac:dyDescent="0.2">
      <c r="A533" s="41"/>
      <c r="B533" s="45" t="s">
        <v>4</v>
      </c>
      <c r="C533" s="41"/>
      <c r="D533" s="66"/>
      <c r="E533" s="44">
        <v>8129.5069999999996</v>
      </c>
      <c r="F533" s="44">
        <v>15277.1</v>
      </c>
    </row>
    <row r="534" spans="1:6" x14ac:dyDescent="0.2">
      <c r="A534" s="41"/>
      <c r="B534" s="45" t="s">
        <v>5</v>
      </c>
      <c r="C534" s="41"/>
      <c r="D534" s="66"/>
      <c r="E534" s="44">
        <v>29177.562999999998</v>
      </c>
      <c r="F534" s="44">
        <v>56311.9</v>
      </c>
    </row>
    <row r="535" spans="1:6" x14ac:dyDescent="0.2">
      <c r="A535" s="41"/>
      <c r="B535" s="45" t="s">
        <v>6</v>
      </c>
      <c r="C535" s="41"/>
      <c r="D535" s="66"/>
      <c r="E535" s="44">
        <v>12384.116000000002</v>
      </c>
      <c r="F535" s="44">
        <v>6164.7</v>
      </c>
    </row>
    <row r="536" spans="1:6" s="3" customFormat="1" x14ac:dyDescent="0.2">
      <c r="A536" s="46"/>
      <c r="B536" s="47" t="s">
        <v>7</v>
      </c>
      <c r="C536" s="46"/>
      <c r="D536" s="67"/>
      <c r="E536" s="69" t="s">
        <v>165</v>
      </c>
      <c r="F536" s="69">
        <v>28747</v>
      </c>
    </row>
    <row r="537" spans="1:6" s="6" customFormat="1" ht="31.5" x14ac:dyDescent="0.2">
      <c r="A537" s="30">
        <v>1</v>
      </c>
      <c r="B537" s="31" t="s">
        <v>166</v>
      </c>
      <c r="C537" s="30" t="s">
        <v>167</v>
      </c>
      <c r="D537" s="64">
        <v>41585</v>
      </c>
      <c r="E537" s="33">
        <v>91105.69200000001</v>
      </c>
      <c r="F537" s="33">
        <v>30742.1</v>
      </c>
    </row>
    <row r="538" spans="1:6" x14ac:dyDescent="0.2">
      <c r="A538" s="30"/>
      <c r="B538" s="34" t="s">
        <v>168</v>
      </c>
      <c r="C538" s="30"/>
      <c r="D538" s="64"/>
      <c r="E538" s="33">
        <v>91105.69200000001</v>
      </c>
      <c r="F538" s="33">
        <v>2116.6999999999998</v>
      </c>
    </row>
    <row r="539" spans="1:6" x14ac:dyDescent="0.2">
      <c r="A539" s="30"/>
      <c r="B539" s="39" t="s">
        <v>169</v>
      </c>
      <c r="C539" s="54">
        <v>2.5000000000000001E-2</v>
      </c>
      <c r="D539" s="64"/>
      <c r="E539" s="33">
        <v>91105.69200000001</v>
      </c>
      <c r="F539" s="33">
        <v>2116.6999999999998</v>
      </c>
    </row>
    <row r="540" spans="1:6" x14ac:dyDescent="0.2">
      <c r="A540" s="30"/>
      <c r="B540" s="39" t="s">
        <v>4</v>
      </c>
      <c r="C540" s="54"/>
      <c r="D540" s="64"/>
      <c r="E540" s="33">
        <v>0</v>
      </c>
      <c r="F540" s="33">
        <v>0</v>
      </c>
    </row>
    <row r="541" spans="1:6" x14ac:dyDescent="0.2">
      <c r="A541" s="30"/>
      <c r="B541" s="39" t="s">
        <v>5</v>
      </c>
      <c r="C541" s="30"/>
      <c r="D541" s="64"/>
      <c r="E541" s="33">
        <v>0</v>
      </c>
      <c r="F541" s="33">
        <v>0</v>
      </c>
    </row>
    <row r="542" spans="1:6" x14ac:dyDescent="0.2">
      <c r="A542" s="30"/>
      <c r="B542" s="39" t="s">
        <v>6</v>
      </c>
      <c r="C542" s="30"/>
      <c r="D542" s="64"/>
      <c r="E542" s="33">
        <v>0</v>
      </c>
      <c r="F542" s="33">
        <v>0</v>
      </c>
    </row>
    <row r="543" spans="1:6" s="3" customFormat="1" x14ac:dyDescent="0.2">
      <c r="A543" s="37"/>
      <c r="B543" s="40" t="s">
        <v>7</v>
      </c>
      <c r="C543" s="37"/>
      <c r="D543" s="65"/>
      <c r="E543" s="68" t="s">
        <v>170</v>
      </c>
      <c r="F543" s="68">
        <v>28625.4</v>
      </c>
    </row>
    <row r="544" spans="1:6" s="4" customFormat="1" x14ac:dyDescent="0.2">
      <c r="A544" s="37">
        <v>2</v>
      </c>
      <c r="B544" s="31" t="s">
        <v>171</v>
      </c>
      <c r="C544" s="30" t="s">
        <v>172</v>
      </c>
      <c r="D544" s="64">
        <v>38353</v>
      </c>
      <c r="E544" s="33">
        <v>209278.44900000002</v>
      </c>
      <c r="F544" s="33">
        <v>320690</v>
      </c>
    </row>
    <row r="545" spans="1:6" s="4" customFormat="1" x14ac:dyDescent="0.2">
      <c r="A545" s="30"/>
      <c r="B545" s="34" t="s">
        <v>168</v>
      </c>
      <c r="C545" s="30"/>
      <c r="D545" s="64"/>
      <c r="E545" s="33">
        <v>209278.44900000002</v>
      </c>
      <c r="F545" s="33">
        <v>320568.5</v>
      </c>
    </row>
    <row r="546" spans="1:6" x14ac:dyDescent="0.2">
      <c r="A546" s="30"/>
      <c r="B546" s="39" t="s">
        <v>3</v>
      </c>
      <c r="C546" s="30"/>
      <c r="D546" s="64"/>
      <c r="E546" s="33">
        <v>159587.26299999998</v>
      </c>
      <c r="F546" s="33">
        <v>242814.8</v>
      </c>
    </row>
    <row r="547" spans="1:6" x14ac:dyDescent="0.2">
      <c r="A547" s="30"/>
      <c r="B547" s="39" t="s">
        <v>4</v>
      </c>
      <c r="C547" s="30"/>
      <c r="D547" s="64"/>
      <c r="E547" s="33">
        <v>8129.5069999999996</v>
      </c>
      <c r="F547" s="33">
        <v>15277.1</v>
      </c>
    </row>
    <row r="548" spans="1:6" s="4" customFormat="1" x14ac:dyDescent="0.2">
      <c r="A548" s="30"/>
      <c r="B548" s="39" t="s">
        <v>5</v>
      </c>
      <c r="C548" s="30"/>
      <c r="D548" s="64"/>
      <c r="E548" s="33">
        <v>26484.087</v>
      </c>
      <c r="F548" s="33">
        <v>56113.7</v>
      </c>
    </row>
    <row r="549" spans="1:6" s="4" customFormat="1" x14ac:dyDescent="0.2">
      <c r="A549" s="30"/>
      <c r="B549" s="39" t="s">
        <v>158</v>
      </c>
      <c r="C549" s="30"/>
      <c r="D549" s="64"/>
      <c r="E549" s="33">
        <v>2693.4760000000001</v>
      </c>
      <c r="F549" s="33">
        <v>198.2</v>
      </c>
    </row>
    <row r="550" spans="1:6" s="4" customFormat="1" x14ac:dyDescent="0.2">
      <c r="A550" s="30"/>
      <c r="B550" s="39" t="s">
        <v>6</v>
      </c>
      <c r="C550" s="30"/>
      <c r="D550" s="64"/>
      <c r="E550" s="33">
        <v>2071.6729999999998</v>
      </c>
      <c r="F550" s="33">
        <v>5317.9</v>
      </c>
    </row>
    <row r="551" spans="1:6" s="4" customFormat="1" x14ac:dyDescent="0.2">
      <c r="A551" s="30"/>
      <c r="B551" s="39" t="s">
        <v>95</v>
      </c>
      <c r="C551" s="30"/>
      <c r="D551" s="64"/>
      <c r="E551" s="33">
        <v>10312.442999999999</v>
      </c>
      <c r="F551" s="33">
        <v>846.8</v>
      </c>
    </row>
    <row r="552" spans="1:6" s="3" customFormat="1" x14ac:dyDescent="0.2">
      <c r="A552" s="30"/>
      <c r="B552" s="40" t="s">
        <v>173</v>
      </c>
      <c r="C552" s="37"/>
      <c r="D552" s="65"/>
      <c r="E552" s="68" t="s">
        <v>174</v>
      </c>
      <c r="F552" s="68">
        <v>121.6</v>
      </c>
    </row>
    <row r="553" spans="1:6" s="4" customFormat="1" x14ac:dyDescent="0.2">
      <c r="A553" s="30">
        <v>3</v>
      </c>
      <c r="B553" s="50" t="s">
        <v>40</v>
      </c>
      <c r="C553" s="30" t="s">
        <v>175</v>
      </c>
      <c r="D553" s="64">
        <v>38596</v>
      </c>
      <c r="E553" s="33">
        <v>1300939.679</v>
      </c>
      <c r="F553" s="33">
        <v>333287.7</v>
      </c>
    </row>
    <row r="554" spans="1:6" x14ac:dyDescent="0.2">
      <c r="A554" s="30"/>
      <c r="B554" s="34" t="s">
        <v>168</v>
      </c>
      <c r="C554" s="30"/>
      <c r="D554" s="64"/>
      <c r="E554" s="33">
        <v>1300939.679</v>
      </c>
      <c r="F554" s="33">
        <v>333287.7</v>
      </c>
    </row>
    <row r="555" spans="1:6" x14ac:dyDescent="0.2">
      <c r="A555" s="30"/>
      <c r="B555" s="39" t="s">
        <v>3</v>
      </c>
      <c r="C555" s="30"/>
      <c r="D555" s="64"/>
      <c r="E555" s="33">
        <v>1203777.9809999999</v>
      </c>
      <c r="F555" s="33">
        <v>308395.90000000002</v>
      </c>
    </row>
    <row r="556" spans="1:6" x14ac:dyDescent="0.2">
      <c r="A556" s="30"/>
      <c r="B556" s="39" t="s">
        <v>4</v>
      </c>
      <c r="C556" s="30"/>
      <c r="D556" s="64"/>
      <c r="E556" s="33">
        <v>0</v>
      </c>
      <c r="F556" s="33">
        <v>0</v>
      </c>
    </row>
    <row r="557" spans="1:6" x14ac:dyDescent="0.2">
      <c r="A557" s="30"/>
      <c r="B557" s="39" t="s">
        <v>5</v>
      </c>
      <c r="C557" s="30"/>
      <c r="D557" s="64"/>
      <c r="E557" s="33">
        <v>97161.697999999989</v>
      </c>
      <c r="F557" s="33">
        <v>24891.9</v>
      </c>
    </row>
    <row r="558" spans="1:6" x14ac:dyDescent="0.2">
      <c r="A558" s="30"/>
      <c r="B558" s="39" t="s">
        <v>6</v>
      </c>
      <c r="C558" s="30"/>
      <c r="D558" s="64"/>
      <c r="E558" s="33">
        <v>0</v>
      </c>
      <c r="F558" s="33">
        <v>0</v>
      </c>
    </row>
    <row r="559" spans="1:6" s="3" customFormat="1" x14ac:dyDescent="0.2">
      <c r="A559" s="37"/>
      <c r="B559" s="40" t="s">
        <v>7</v>
      </c>
      <c r="C559" s="37"/>
      <c r="D559" s="65"/>
      <c r="E559" s="68">
        <v>0</v>
      </c>
      <c r="F559" s="68">
        <v>0</v>
      </c>
    </row>
    <row r="560" spans="1:6" s="5" customFormat="1" x14ac:dyDescent="0.2">
      <c r="A560" s="41">
        <v>10</v>
      </c>
      <c r="B560" s="42" t="s">
        <v>176</v>
      </c>
      <c r="C560" s="43">
        <v>14</v>
      </c>
      <c r="D560" s="66"/>
      <c r="E560" s="44">
        <v>322706.13334500004</v>
      </c>
      <c r="F560" s="44">
        <v>125102.3</v>
      </c>
    </row>
    <row r="561" spans="1:6" x14ac:dyDescent="0.2">
      <c r="A561" s="41"/>
      <c r="B561" s="45" t="s">
        <v>3</v>
      </c>
      <c r="C561" s="49"/>
      <c r="D561" s="66"/>
      <c r="E561" s="44">
        <v>286787.76</v>
      </c>
      <c r="F561" s="44">
        <v>83152</v>
      </c>
    </row>
    <row r="562" spans="1:6" x14ac:dyDescent="0.2">
      <c r="A562" s="41"/>
      <c r="B562" s="45" t="s">
        <v>4</v>
      </c>
      <c r="C562" s="41"/>
      <c r="D562" s="66"/>
      <c r="E562" s="44">
        <v>9130.1570000000011</v>
      </c>
      <c r="F562" s="44">
        <v>968</v>
      </c>
    </row>
    <row r="563" spans="1:6" x14ac:dyDescent="0.2">
      <c r="A563" s="41"/>
      <c r="B563" s="45" t="s">
        <v>5</v>
      </c>
      <c r="C563" s="41"/>
      <c r="D563" s="66"/>
      <c r="E563" s="44">
        <v>24776.680345000001</v>
      </c>
      <c r="F563" s="44">
        <v>12994.6</v>
      </c>
    </row>
    <row r="564" spans="1:6" x14ac:dyDescent="0.2">
      <c r="A564" s="41"/>
      <c r="B564" s="45" t="s">
        <v>6</v>
      </c>
      <c r="C564" s="41"/>
      <c r="D564" s="66"/>
      <c r="E564" s="44">
        <v>2011.5360000000001</v>
      </c>
      <c r="F564" s="44">
        <v>529.4</v>
      </c>
    </row>
    <row r="565" spans="1:6" s="3" customFormat="1" x14ac:dyDescent="0.2">
      <c r="A565" s="46"/>
      <c r="B565" s="47" t="s">
        <v>7</v>
      </c>
      <c r="C565" s="46"/>
      <c r="D565" s="67"/>
      <c r="E565" s="69" t="s">
        <v>177</v>
      </c>
      <c r="F565" s="69">
        <v>27458.3</v>
      </c>
    </row>
    <row r="566" spans="1:6" x14ac:dyDescent="0.2">
      <c r="A566" s="41"/>
      <c r="B566" s="42" t="s">
        <v>9</v>
      </c>
      <c r="C566" s="41">
        <v>2</v>
      </c>
      <c r="D566" s="66"/>
      <c r="E566" s="44">
        <v>13482.989000000001</v>
      </c>
      <c r="F566" s="44">
        <v>3671.3</v>
      </c>
    </row>
    <row r="567" spans="1:6" x14ac:dyDescent="0.2">
      <c r="A567" s="41"/>
      <c r="B567" s="45" t="s">
        <v>3</v>
      </c>
      <c r="C567" s="41"/>
      <c r="D567" s="66"/>
      <c r="E567" s="44">
        <v>13482.989000000001</v>
      </c>
      <c r="F567" s="44">
        <v>1769.4</v>
      </c>
    </row>
    <row r="568" spans="1:6" x14ac:dyDescent="0.2">
      <c r="A568" s="41"/>
      <c r="B568" s="45" t="s">
        <v>4</v>
      </c>
      <c r="C568" s="41"/>
      <c r="D568" s="66"/>
      <c r="E568" s="44">
        <v>0</v>
      </c>
      <c r="F568" s="44">
        <v>0</v>
      </c>
    </row>
    <row r="569" spans="1:6" x14ac:dyDescent="0.2">
      <c r="A569" s="41"/>
      <c r="B569" s="45" t="s">
        <v>5</v>
      </c>
      <c r="C569" s="41"/>
      <c r="D569" s="66"/>
      <c r="E569" s="44">
        <v>0</v>
      </c>
      <c r="F569" s="44">
        <v>0</v>
      </c>
    </row>
    <row r="570" spans="1:6" x14ac:dyDescent="0.2">
      <c r="A570" s="41"/>
      <c r="B570" s="45" t="s">
        <v>6</v>
      </c>
      <c r="C570" s="41"/>
      <c r="D570" s="66"/>
      <c r="E570" s="44">
        <v>0</v>
      </c>
      <c r="F570" s="44">
        <v>0</v>
      </c>
    </row>
    <row r="571" spans="1:6" s="3" customFormat="1" x14ac:dyDescent="0.2">
      <c r="A571" s="46"/>
      <c r="B571" s="47" t="s">
        <v>7</v>
      </c>
      <c r="C571" s="46"/>
      <c r="D571" s="67"/>
      <c r="E571" s="69" t="s">
        <v>178</v>
      </c>
      <c r="F571" s="69">
        <v>1901.9</v>
      </c>
    </row>
    <row r="572" spans="1:6" x14ac:dyDescent="0.2">
      <c r="A572" s="41"/>
      <c r="B572" s="42" t="s">
        <v>11</v>
      </c>
      <c r="C572" s="41">
        <v>11</v>
      </c>
      <c r="D572" s="66"/>
      <c r="E572" s="44">
        <v>309223.14434500004</v>
      </c>
      <c r="F572" s="44">
        <v>121431</v>
      </c>
    </row>
    <row r="573" spans="1:6" x14ac:dyDescent="0.2">
      <c r="A573" s="41"/>
      <c r="B573" s="45" t="s">
        <v>3</v>
      </c>
      <c r="C573" s="41"/>
      <c r="D573" s="66"/>
      <c r="E573" s="44">
        <v>273304.77099999995</v>
      </c>
      <c r="F573" s="44">
        <v>81382.600000000006</v>
      </c>
    </row>
    <row r="574" spans="1:6" x14ac:dyDescent="0.2">
      <c r="A574" s="41"/>
      <c r="B574" s="45" t="s">
        <v>4</v>
      </c>
      <c r="C574" s="41"/>
      <c r="D574" s="66"/>
      <c r="E574" s="44">
        <v>9130.1570000000011</v>
      </c>
      <c r="F574" s="44">
        <v>968</v>
      </c>
    </row>
    <row r="575" spans="1:6" x14ac:dyDescent="0.2">
      <c r="A575" s="41"/>
      <c r="B575" s="45" t="s">
        <v>179</v>
      </c>
      <c r="C575" s="41"/>
      <c r="D575" s="66"/>
      <c r="E575" s="44">
        <v>24776.680345000001</v>
      </c>
      <c r="F575" s="44">
        <v>12994.6</v>
      </c>
    </row>
    <row r="576" spans="1:6" x14ac:dyDescent="0.2">
      <c r="A576" s="41"/>
      <c r="B576" s="45" t="s">
        <v>180</v>
      </c>
      <c r="C576" s="41"/>
      <c r="D576" s="66"/>
      <c r="E576" s="44">
        <v>2011.5360000000001</v>
      </c>
      <c r="F576" s="44">
        <v>529.4</v>
      </c>
    </row>
    <row r="577" spans="1:6" s="3" customFormat="1" x14ac:dyDescent="0.2">
      <c r="A577" s="46"/>
      <c r="B577" s="47" t="s">
        <v>7</v>
      </c>
      <c r="C577" s="46"/>
      <c r="D577" s="67"/>
      <c r="E577" s="69" t="s">
        <v>181</v>
      </c>
      <c r="F577" s="69">
        <v>25556.400000000001</v>
      </c>
    </row>
    <row r="578" spans="1:6" x14ac:dyDescent="0.2">
      <c r="A578" s="30">
        <v>1</v>
      </c>
      <c r="B578" s="31" t="s">
        <v>182</v>
      </c>
      <c r="C578" s="30" t="s">
        <v>183</v>
      </c>
      <c r="D578" s="64">
        <v>39462</v>
      </c>
      <c r="E578" s="33">
        <v>671.74399999999991</v>
      </c>
      <c r="F578" s="33">
        <v>3210.4</v>
      </c>
    </row>
    <row r="579" spans="1:6" s="4" customFormat="1" x14ac:dyDescent="0.2">
      <c r="A579" s="30"/>
      <c r="B579" s="34" t="s">
        <v>184</v>
      </c>
      <c r="C579" s="30"/>
      <c r="D579" s="64"/>
      <c r="E579" s="33">
        <v>671.74399999999991</v>
      </c>
      <c r="F579" s="33">
        <v>3210.4</v>
      </c>
    </row>
    <row r="580" spans="1:6" x14ac:dyDescent="0.2">
      <c r="A580" s="30"/>
      <c r="B580" s="39" t="s">
        <v>3</v>
      </c>
      <c r="C580" s="30"/>
      <c r="D580" s="64"/>
      <c r="E580" s="33">
        <v>671.74399999999991</v>
      </c>
      <c r="F580" s="33">
        <v>3210.4</v>
      </c>
    </row>
    <row r="581" spans="1:6" x14ac:dyDescent="0.2">
      <c r="A581" s="30"/>
      <c r="B581" s="39" t="s">
        <v>4</v>
      </c>
      <c r="C581" s="30"/>
      <c r="D581" s="64"/>
      <c r="E581" s="33">
        <v>0</v>
      </c>
      <c r="F581" s="33">
        <v>0</v>
      </c>
    </row>
    <row r="582" spans="1:6" s="4" customFormat="1" x14ac:dyDescent="0.2">
      <c r="A582" s="30"/>
      <c r="B582" s="39" t="s">
        <v>5</v>
      </c>
      <c r="C582" s="30"/>
      <c r="D582" s="64"/>
      <c r="E582" s="33">
        <v>0</v>
      </c>
      <c r="F582" s="33">
        <v>0</v>
      </c>
    </row>
    <row r="583" spans="1:6" s="4" customFormat="1" x14ac:dyDescent="0.2">
      <c r="A583" s="30"/>
      <c r="B583" s="39" t="s">
        <v>6</v>
      </c>
      <c r="C583" s="30"/>
      <c r="D583" s="64"/>
      <c r="E583" s="33">
        <v>0</v>
      </c>
      <c r="F583" s="33">
        <v>0</v>
      </c>
    </row>
    <row r="584" spans="1:6" s="3" customFormat="1" x14ac:dyDescent="0.2">
      <c r="A584" s="37"/>
      <c r="B584" s="40" t="s">
        <v>185</v>
      </c>
      <c r="C584" s="37"/>
      <c r="D584" s="65"/>
      <c r="E584" s="68">
        <v>0</v>
      </c>
      <c r="F584" s="68">
        <v>0</v>
      </c>
    </row>
    <row r="585" spans="1:6" ht="31.5" x14ac:dyDescent="0.2">
      <c r="A585" s="30">
        <v>2</v>
      </c>
      <c r="B585" s="31" t="s">
        <v>186</v>
      </c>
      <c r="C585" s="30" t="s">
        <v>187</v>
      </c>
      <c r="D585" s="64">
        <v>39443</v>
      </c>
      <c r="E585" s="33">
        <v>5114.6279999999997</v>
      </c>
      <c r="F585" s="33">
        <v>2456.5</v>
      </c>
    </row>
    <row r="586" spans="1:6" s="4" customFormat="1" x14ac:dyDescent="0.2">
      <c r="A586" s="30"/>
      <c r="B586" s="34" t="s">
        <v>188</v>
      </c>
      <c r="C586" s="30"/>
      <c r="D586" s="64"/>
      <c r="E586" s="33">
        <v>5114.6279999999997</v>
      </c>
      <c r="F586" s="33">
        <v>2456.5</v>
      </c>
    </row>
    <row r="587" spans="1:6" s="4" customFormat="1" x14ac:dyDescent="0.2">
      <c r="A587" s="30"/>
      <c r="B587" s="39" t="s">
        <v>189</v>
      </c>
      <c r="C587" s="30"/>
      <c r="D587" s="64"/>
      <c r="E587" s="33">
        <v>256.565</v>
      </c>
      <c r="F587" s="33">
        <v>123.5</v>
      </c>
    </row>
    <row r="588" spans="1:6" s="4" customFormat="1" x14ac:dyDescent="0.2">
      <c r="A588" s="30"/>
      <c r="B588" s="39" t="s">
        <v>189</v>
      </c>
      <c r="C588" s="30"/>
      <c r="D588" s="64"/>
      <c r="E588" s="33">
        <v>1680.336</v>
      </c>
      <c r="F588" s="33">
        <v>802.6</v>
      </c>
    </row>
    <row r="589" spans="1:6" s="4" customFormat="1" x14ac:dyDescent="0.2">
      <c r="A589" s="30"/>
      <c r="B589" s="39" t="s">
        <v>189</v>
      </c>
      <c r="C589" s="30"/>
      <c r="D589" s="64"/>
      <c r="E589" s="33">
        <v>2052.4049999999997</v>
      </c>
      <c r="F589" s="33">
        <v>989.5</v>
      </c>
    </row>
    <row r="590" spans="1:6" s="4" customFormat="1" x14ac:dyDescent="0.2">
      <c r="A590" s="30"/>
      <c r="B590" s="39" t="s">
        <v>189</v>
      </c>
      <c r="C590" s="30"/>
      <c r="D590" s="64"/>
      <c r="E590" s="33">
        <v>1125.3220000000001</v>
      </c>
      <c r="F590" s="33">
        <v>540.9</v>
      </c>
    </row>
    <row r="591" spans="1:6" s="3" customFormat="1" x14ac:dyDescent="0.2">
      <c r="A591" s="37"/>
      <c r="B591" s="40" t="s">
        <v>185</v>
      </c>
      <c r="C591" s="37"/>
      <c r="D591" s="65"/>
      <c r="E591" s="68">
        <v>0</v>
      </c>
      <c r="F591" s="68">
        <v>0</v>
      </c>
    </row>
    <row r="592" spans="1:6" x14ac:dyDescent="0.2">
      <c r="A592" s="30">
        <v>3</v>
      </c>
      <c r="B592" s="31" t="s">
        <v>190</v>
      </c>
      <c r="C592" s="30" t="s">
        <v>191</v>
      </c>
      <c r="D592" s="64">
        <v>39457</v>
      </c>
      <c r="E592" s="33">
        <v>14352.931</v>
      </c>
      <c r="F592" s="33">
        <v>2853</v>
      </c>
    </row>
    <row r="593" spans="1:6" s="4" customFormat="1" x14ac:dyDescent="0.2">
      <c r="A593" s="30"/>
      <c r="B593" s="34" t="s">
        <v>192</v>
      </c>
      <c r="C593" s="30"/>
      <c r="D593" s="64"/>
      <c r="E593" s="33">
        <v>14352.931</v>
      </c>
      <c r="F593" s="33">
        <v>2853</v>
      </c>
    </row>
    <row r="594" spans="1:6" s="4" customFormat="1" x14ac:dyDescent="0.2">
      <c r="A594" s="30"/>
      <c r="B594" s="39" t="s">
        <v>193</v>
      </c>
      <c r="C594" s="35"/>
      <c r="D594" s="64"/>
      <c r="E594" s="33">
        <v>9438.0300000000007</v>
      </c>
      <c r="F594" s="33">
        <v>1819.4</v>
      </c>
    </row>
    <row r="595" spans="1:6" s="4" customFormat="1" x14ac:dyDescent="0.2">
      <c r="A595" s="30"/>
      <c r="B595" s="39" t="s">
        <v>84</v>
      </c>
      <c r="C595" s="30"/>
      <c r="D595" s="64"/>
      <c r="E595" s="33">
        <v>1232.268</v>
      </c>
      <c r="F595" s="33">
        <v>253.6</v>
      </c>
    </row>
    <row r="596" spans="1:6" s="4" customFormat="1" x14ac:dyDescent="0.2">
      <c r="A596" s="30"/>
      <c r="B596" s="39" t="s">
        <v>85</v>
      </c>
      <c r="C596" s="30"/>
      <c r="D596" s="64"/>
      <c r="E596" s="33">
        <v>3033.8700000000003</v>
      </c>
      <c r="F596" s="33">
        <v>643.1</v>
      </c>
    </row>
    <row r="597" spans="1:6" s="4" customFormat="1" x14ac:dyDescent="0.2">
      <c r="A597" s="30"/>
      <c r="B597" s="39" t="s">
        <v>86</v>
      </c>
      <c r="C597" s="30"/>
      <c r="D597" s="64"/>
      <c r="E597" s="33">
        <v>648.76300000000003</v>
      </c>
      <c r="F597" s="33">
        <v>136.9</v>
      </c>
    </row>
    <row r="598" spans="1:6" s="3" customFormat="1" x14ac:dyDescent="0.2">
      <c r="A598" s="37"/>
      <c r="B598" s="40" t="s">
        <v>185</v>
      </c>
      <c r="C598" s="37"/>
      <c r="D598" s="65"/>
      <c r="E598" s="68">
        <v>0</v>
      </c>
      <c r="F598" s="68">
        <v>0</v>
      </c>
    </row>
    <row r="599" spans="1:6" x14ac:dyDescent="0.2">
      <c r="A599" s="30">
        <v>4</v>
      </c>
      <c r="B599" s="50" t="s">
        <v>40</v>
      </c>
      <c r="C599" s="30" t="s">
        <v>194</v>
      </c>
      <c r="D599" s="64">
        <v>41730</v>
      </c>
      <c r="E599" s="33">
        <v>11917.732000000002</v>
      </c>
      <c r="F599" s="33">
        <v>1944.1</v>
      </c>
    </row>
    <row r="600" spans="1:6" s="4" customFormat="1" x14ac:dyDescent="0.2">
      <c r="A600" s="30"/>
      <c r="B600" s="34" t="s">
        <v>195</v>
      </c>
      <c r="C600" s="30"/>
      <c r="D600" s="64"/>
      <c r="E600" s="33">
        <v>11917.732000000002</v>
      </c>
      <c r="F600" s="33">
        <v>42.2</v>
      </c>
    </row>
    <row r="601" spans="1:6" s="4" customFormat="1" x14ac:dyDescent="0.2">
      <c r="A601" s="30"/>
      <c r="B601" s="39" t="s">
        <v>3</v>
      </c>
      <c r="C601" s="30"/>
      <c r="D601" s="64"/>
      <c r="E601" s="33">
        <v>11917.732000000002</v>
      </c>
      <c r="F601" s="33">
        <v>42.2</v>
      </c>
    </row>
    <row r="602" spans="1:6" s="4" customFormat="1" x14ac:dyDescent="0.2">
      <c r="A602" s="30"/>
      <c r="B602" s="39" t="s">
        <v>3</v>
      </c>
      <c r="C602" s="30"/>
      <c r="D602" s="64"/>
      <c r="E602" s="33">
        <v>0</v>
      </c>
      <c r="F602" s="33">
        <v>0</v>
      </c>
    </row>
    <row r="603" spans="1:6" s="4" customFormat="1" x14ac:dyDescent="0.2">
      <c r="A603" s="30"/>
      <c r="B603" s="39" t="s">
        <v>3</v>
      </c>
      <c r="C603" s="30"/>
      <c r="D603" s="64"/>
      <c r="E603" s="33">
        <v>0</v>
      </c>
      <c r="F603" s="33">
        <v>0</v>
      </c>
    </row>
    <row r="604" spans="1:6" s="4" customFormat="1" x14ac:dyDescent="0.2">
      <c r="A604" s="30"/>
      <c r="B604" s="39" t="s">
        <v>6</v>
      </c>
      <c r="C604" s="30"/>
      <c r="D604" s="64"/>
      <c r="E604" s="33">
        <v>0</v>
      </c>
      <c r="F604" s="33">
        <v>0</v>
      </c>
    </row>
    <row r="605" spans="1:6" s="3" customFormat="1" x14ac:dyDescent="0.2">
      <c r="A605" s="37"/>
      <c r="B605" s="40" t="s">
        <v>185</v>
      </c>
      <c r="C605" s="37"/>
      <c r="D605" s="65"/>
      <c r="E605" s="68" t="s">
        <v>178</v>
      </c>
      <c r="F605" s="68">
        <v>1901.9</v>
      </c>
    </row>
    <row r="606" spans="1:6" x14ac:dyDescent="0.2">
      <c r="A606" s="30">
        <v>5</v>
      </c>
      <c r="B606" s="31" t="s">
        <v>196</v>
      </c>
      <c r="C606" s="30" t="s">
        <v>197</v>
      </c>
      <c r="D606" s="64">
        <v>39462</v>
      </c>
      <c r="E606" s="33">
        <v>3234.9259999999999</v>
      </c>
      <c r="F606" s="33">
        <v>2380.9</v>
      </c>
    </row>
    <row r="607" spans="1:6" s="4" customFormat="1" x14ac:dyDescent="0.2">
      <c r="A607" s="30"/>
      <c r="B607" s="34" t="s">
        <v>198</v>
      </c>
      <c r="C607" s="30"/>
      <c r="D607" s="64"/>
      <c r="E607" s="33">
        <v>3234.9259999999999</v>
      </c>
      <c r="F607" s="33">
        <v>2380.9</v>
      </c>
    </row>
    <row r="608" spans="1:6" s="4" customFormat="1" x14ac:dyDescent="0.2">
      <c r="A608" s="30"/>
      <c r="B608" s="39" t="s">
        <v>3</v>
      </c>
      <c r="C608" s="30"/>
      <c r="D608" s="64"/>
      <c r="E608" s="33">
        <v>2864.0160000000001</v>
      </c>
      <c r="F608" s="33">
        <v>2110.9</v>
      </c>
    </row>
    <row r="609" spans="1:6" s="4" customFormat="1" x14ac:dyDescent="0.2">
      <c r="A609" s="30"/>
      <c r="B609" s="39" t="s">
        <v>3</v>
      </c>
      <c r="C609" s="30"/>
      <c r="D609" s="64"/>
      <c r="E609" s="33">
        <v>370.90999999999997</v>
      </c>
      <c r="F609" s="33">
        <v>270.10000000000002</v>
      </c>
    </row>
    <row r="610" spans="1:6" s="4" customFormat="1" x14ac:dyDescent="0.2">
      <c r="A610" s="30"/>
      <c r="B610" s="39" t="s">
        <v>5</v>
      </c>
      <c r="C610" s="30"/>
      <c r="D610" s="64"/>
      <c r="E610" s="33">
        <v>0</v>
      </c>
      <c r="F610" s="33">
        <v>0</v>
      </c>
    </row>
    <row r="611" spans="1:6" s="4" customFormat="1" x14ac:dyDescent="0.2">
      <c r="A611" s="30"/>
      <c r="B611" s="39" t="s">
        <v>6</v>
      </c>
      <c r="C611" s="30"/>
      <c r="D611" s="64"/>
      <c r="E611" s="33">
        <v>0</v>
      </c>
      <c r="F611" s="33">
        <v>0</v>
      </c>
    </row>
    <row r="612" spans="1:6" s="3" customFormat="1" x14ac:dyDescent="0.2">
      <c r="A612" s="37"/>
      <c r="B612" s="40" t="s">
        <v>185</v>
      </c>
      <c r="C612" s="37"/>
      <c r="D612" s="65"/>
      <c r="E612" s="68">
        <v>0</v>
      </c>
      <c r="F612" s="68">
        <v>0</v>
      </c>
    </row>
    <row r="613" spans="1:6" ht="31.5" x14ac:dyDescent="0.2">
      <c r="A613" s="30">
        <v>6</v>
      </c>
      <c r="B613" s="31" t="s">
        <v>199</v>
      </c>
      <c r="C613" s="30" t="s">
        <v>200</v>
      </c>
      <c r="D613" s="64">
        <v>39474</v>
      </c>
      <c r="E613" s="33">
        <v>62192.593345000008</v>
      </c>
      <c r="F613" s="33">
        <v>27322.9</v>
      </c>
    </row>
    <row r="614" spans="1:6" s="4" customFormat="1" x14ac:dyDescent="0.2">
      <c r="A614" s="30"/>
      <c r="B614" s="34" t="s">
        <v>201</v>
      </c>
      <c r="C614" s="30"/>
      <c r="D614" s="64"/>
      <c r="E614" s="33">
        <v>62192.593345000008</v>
      </c>
      <c r="F614" s="33">
        <v>2026.1</v>
      </c>
    </row>
    <row r="615" spans="1:6" s="4" customFormat="1" x14ac:dyDescent="0.2">
      <c r="A615" s="30"/>
      <c r="B615" s="39" t="s">
        <v>193</v>
      </c>
      <c r="C615" s="30"/>
      <c r="D615" s="64"/>
      <c r="E615" s="33">
        <v>57260.701000000001</v>
      </c>
      <c r="F615" s="33">
        <v>1865.5</v>
      </c>
    </row>
    <row r="616" spans="1:6" s="4" customFormat="1" x14ac:dyDescent="0.2">
      <c r="A616" s="30"/>
      <c r="B616" s="39" t="s">
        <v>84</v>
      </c>
      <c r="C616" s="30"/>
      <c r="D616" s="64"/>
      <c r="E616" s="33">
        <v>3011.2919999999999</v>
      </c>
      <c r="F616" s="33">
        <v>98.1</v>
      </c>
    </row>
    <row r="617" spans="1:6" s="4" customFormat="1" x14ac:dyDescent="0.2">
      <c r="A617" s="30"/>
      <c r="B617" s="39" t="s">
        <v>85</v>
      </c>
      <c r="C617" s="30"/>
      <c r="D617" s="64"/>
      <c r="E617" s="33">
        <v>963.17334499999993</v>
      </c>
      <c r="F617" s="33">
        <v>31.4</v>
      </c>
    </row>
    <row r="618" spans="1:6" s="4" customFormat="1" x14ac:dyDescent="0.2">
      <c r="A618" s="30"/>
      <c r="B618" s="39" t="s">
        <v>86</v>
      </c>
      <c r="C618" s="30"/>
      <c r="D618" s="64"/>
      <c r="E618" s="33">
        <v>957.42700000000013</v>
      </c>
      <c r="F618" s="33">
        <v>31.2</v>
      </c>
    </row>
    <row r="619" spans="1:6" s="3" customFormat="1" x14ac:dyDescent="0.2">
      <c r="A619" s="37"/>
      <c r="B619" s="40" t="s">
        <v>185</v>
      </c>
      <c r="C619" s="37"/>
      <c r="D619" s="65"/>
      <c r="E619" s="68" t="s">
        <v>202</v>
      </c>
      <c r="F619" s="68">
        <v>25296.799999999999</v>
      </c>
    </row>
    <row r="620" spans="1:6" ht="31.5" x14ac:dyDescent="0.2">
      <c r="A620" s="30">
        <v>7</v>
      </c>
      <c r="B620" s="31" t="s">
        <v>203</v>
      </c>
      <c r="C620" s="30" t="s">
        <v>204</v>
      </c>
      <c r="D620" s="64">
        <v>39457</v>
      </c>
      <c r="E620" s="33">
        <v>50762.156999999999</v>
      </c>
      <c r="F620" s="33">
        <v>43737.2</v>
      </c>
    </row>
    <row r="621" spans="1:6" s="4" customFormat="1" x14ac:dyDescent="0.2">
      <c r="A621" s="30"/>
      <c r="B621" s="34" t="s">
        <v>205</v>
      </c>
      <c r="C621" s="30"/>
      <c r="D621" s="64"/>
      <c r="E621" s="33">
        <v>50762.156999999999</v>
      </c>
      <c r="F621" s="33">
        <v>43737.2</v>
      </c>
    </row>
    <row r="622" spans="1:6" s="4" customFormat="1" x14ac:dyDescent="0.2">
      <c r="A622" s="30"/>
      <c r="B622" s="39" t="s">
        <v>3</v>
      </c>
      <c r="C622" s="30"/>
      <c r="D622" s="64"/>
      <c r="E622" s="33">
        <v>42898.256999999998</v>
      </c>
      <c r="F622" s="33">
        <v>36961.599999999999</v>
      </c>
    </row>
    <row r="623" spans="1:6" s="4" customFormat="1" x14ac:dyDescent="0.2">
      <c r="A623" s="30"/>
      <c r="B623" s="39" t="s">
        <v>4</v>
      </c>
      <c r="C623" s="30"/>
      <c r="D623" s="64"/>
      <c r="E623" s="33">
        <v>71.033000000000001</v>
      </c>
      <c r="F623" s="33">
        <v>61.2</v>
      </c>
    </row>
    <row r="624" spans="1:6" s="4" customFormat="1" x14ac:dyDescent="0.2">
      <c r="A624" s="30"/>
      <c r="B624" s="39" t="s">
        <v>5</v>
      </c>
      <c r="C624" s="30"/>
      <c r="D624" s="64"/>
      <c r="E624" s="33">
        <v>7393.9219999999996</v>
      </c>
      <c r="F624" s="33">
        <v>6370.7</v>
      </c>
    </row>
    <row r="625" spans="1:6" s="4" customFormat="1" x14ac:dyDescent="0.2">
      <c r="A625" s="30"/>
      <c r="B625" s="39" t="s">
        <v>6</v>
      </c>
      <c r="C625" s="30"/>
      <c r="D625" s="64"/>
      <c r="E625" s="33">
        <v>398.94499999999999</v>
      </c>
      <c r="F625" s="33">
        <v>343.7</v>
      </c>
    </row>
    <row r="626" spans="1:6" s="3" customFormat="1" x14ac:dyDescent="0.2">
      <c r="A626" s="37"/>
      <c r="B626" s="40" t="s">
        <v>185</v>
      </c>
      <c r="C626" s="37"/>
      <c r="D626" s="65"/>
      <c r="E626" s="68">
        <v>0</v>
      </c>
      <c r="F626" s="68">
        <v>0</v>
      </c>
    </row>
    <row r="627" spans="1:6" s="4" customFormat="1" x14ac:dyDescent="0.2">
      <c r="A627" s="30">
        <v>8</v>
      </c>
      <c r="B627" s="31" t="s">
        <v>206</v>
      </c>
      <c r="C627" s="30"/>
      <c r="D627" s="64"/>
      <c r="E627" s="33">
        <v>3413.1329999999998</v>
      </c>
      <c r="F627" s="33">
        <v>3185.8</v>
      </c>
    </row>
    <row r="628" spans="1:6" x14ac:dyDescent="0.2">
      <c r="A628" s="30"/>
      <c r="B628" s="34" t="s">
        <v>207</v>
      </c>
      <c r="C628" s="30"/>
      <c r="D628" s="64"/>
      <c r="E628" s="33">
        <v>3413.1329999999998</v>
      </c>
      <c r="F628" s="33">
        <v>3185.8</v>
      </c>
    </row>
    <row r="629" spans="1:6" x14ac:dyDescent="0.2">
      <c r="A629" s="30"/>
      <c r="B629" s="39" t="s">
        <v>193</v>
      </c>
      <c r="C629" s="30"/>
      <c r="D629" s="64"/>
      <c r="E629" s="33">
        <v>32.557999999999964</v>
      </c>
      <c r="F629" s="33">
        <v>30.4</v>
      </c>
    </row>
    <row r="630" spans="1:6" x14ac:dyDescent="0.2">
      <c r="A630" s="30"/>
      <c r="B630" s="39" t="s">
        <v>103</v>
      </c>
      <c r="C630" s="30"/>
      <c r="D630" s="64"/>
      <c r="E630" s="33">
        <v>1619.3129999999999</v>
      </c>
      <c r="F630" s="33">
        <v>1509.3</v>
      </c>
    </row>
    <row r="631" spans="1:6" x14ac:dyDescent="0.2">
      <c r="A631" s="30"/>
      <c r="B631" s="39" t="s">
        <v>208</v>
      </c>
      <c r="C631" s="30"/>
      <c r="D631" s="64"/>
      <c r="E631" s="33">
        <v>1761.2620000000002</v>
      </c>
      <c r="F631" s="33">
        <v>1646.2</v>
      </c>
    </row>
    <row r="632" spans="1:6" x14ac:dyDescent="0.2">
      <c r="A632" s="30"/>
      <c r="B632" s="39" t="s">
        <v>209</v>
      </c>
      <c r="C632" s="30"/>
      <c r="D632" s="64"/>
      <c r="E632" s="33">
        <v>0</v>
      </c>
      <c r="F632" s="33">
        <v>0</v>
      </c>
    </row>
    <row r="633" spans="1:6" s="3" customFormat="1" x14ac:dyDescent="0.2">
      <c r="A633" s="37"/>
      <c r="B633" s="40" t="s">
        <v>185</v>
      </c>
      <c r="C633" s="37"/>
      <c r="D633" s="65"/>
      <c r="E633" s="68">
        <v>0</v>
      </c>
      <c r="F633" s="68">
        <v>0</v>
      </c>
    </row>
    <row r="634" spans="1:6" s="4" customFormat="1" ht="31.5" x14ac:dyDescent="0.2">
      <c r="A634" s="30">
        <v>9</v>
      </c>
      <c r="B634" s="31" t="s">
        <v>210</v>
      </c>
      <c r="C634" s="30">
        <v>23</v>
      </c>
      <c r="D634" s="64">
        <v>39465</v>
      </c>
      <c r="E634" s="33">
        <v>60603.886999999988</v>
      </c>
      <c r="F634" s="33">
        <v>2849.3</v>
      </c>
    </row>
    <row r="635" spans="1:6" x14ac:dyDescent="0.2">
      <c r="A635" s="30"/>
      <c r="B635" s="34" t="s">
        <v>211</v>
      </c>
      <c r="C635" s="30"/>
      <c r="D635" s="64"/>
      <c r="E635" s="33">
        <v>60603.886999999988</v>
      </c>
      <c r="F635" s="33">
        <v>2849.3</v>
      </c>
    </row>
    <row r="636" spans="1:6" x14ac:dyDescent="0.2">
      <c r="A636" s="30"/>
      <c r="B636" s="39" t="s">
        <v>3</v>
      </c>
      <c r="C636" s="30"/>
      <c r="D636" s="64"/>
      <c r="E636" s="33">
        <v>55544.173999999992</v>
      </c>
      <c r="F636" s="33">
        <v>2609.8000000000002</v>
      </c>
    </row>
    <row r="637" spans="1:6" x14ac:dyDescent="0.2">
      <c r="A637" s="30"/>
      <c r="B637" s="39" t="s">
        <v>5</v>
      </c>
      <c r="C637" s="30"/>
      <c r="D637" s="64"/>
      <c r="E637" s="33">
        <v>4870.152</v>
      </c>
      <c r="F637" s="33">
        <v>230.6</v>
      </c>
    </row>
    <row r="638" spans="1:6" x14ac:dyDescent="0.2">
      <c r="A638" s="30"/>
      <c r="B638" s="39" t="s">
        <v>43</v>
      </c>
      <c r="C638" s="30"/>
      <c r="D638" s="64"/>
      <c r="E638" s="33">
        <v>189.56100000000004</v>
      </c>
      <c r="F638" s="33">
        <v>8.9</v>
      </c>
    </row>
    <row r="639" spans="1:6" x14ac:dyDescent="0.2">
      <c r="A639" s="30"/>
      <c r="B639" s="39" t="s">
        <v>6</v>
      </c>
      <c r="C639" s="30"/>
      <c r="D639" s="64"/>
      <c r="E639" s="33">
        <v>0</v>
      </c>
      <c r="F639" s="33">
        <v>0</v>
      </c>
    </row>
    <row r="640" spans="1:6" s="3" customFormat="1" x14ac:dyDescent="0.2">
      <c r="A640" s="37"/>
      <c r="B640" s="40" t="s">
        <v>185</v>
      </c>
      <c r="C640" s="37"/>
      <c r="D640" s="65"/>
      <c r="E640" s="68">
        <v>0</v>
      </c>
      <c r="F640" s="68">
        <v>0</v>
      </c>
    </row>
    <row r="641" spans="1:6" s="4" customFormat="1" x14ac:dyDescent="0.2">
      <c r="A641" s="30">
        <v>10</v>
      </c>
      <c r="B641" s="31" t="s">
        <v>212</v>
      </c>
      <c r="C641" s="30" t="s">
        <v>213</v>
      </c>
      <c r="D641" s="64">
        <v>39743</v>
      </c>
      <c r="E641" s="33">
        <v>95277.474000000002</v>
      </c>
      <c r="F641" s="33">
        <v>31553.200000000001</v>
      </c>
    </row>
    <row r="642" spans="1:6" x14ac:dyDescent="0.2">
      <c r="A642" s="30"/>
      <c r="B642" s="34" t="s">
        <v>214</v>
      </c>
      <c r="C642" s="30"/>
      <c r="D642" s="64"/>
      <c r="E642" s="33">
        <v>95277.474000000002</v>
      </c>
      <c r="F642" s="33">
        <v>31553.200000000001</v>
      </c>
    </row>
    <row r="643" spans="1:6" x14ac:dyDescent="0.2">
      <c r="A643" s="30"/>
      <c r="B643" s="39" t="s">
        <v>43</v>
      </c>
      <c r="C643" s="30"/>
      <c r="D643" s="64"/>
      <c r="E643" s="33">
        <v>91905.305000000008</v>
      </c>
      <c r="F643" s="33">
        <v>30455.9</v>
      </c>
    </row>
    <row r="644" spans="1:6" x14ac:dyDescent="0.2">
      <c r="A644" s="30"/>
      <c r="B644" s="39" t="s">
        <v>3</v>
      </c>
      <c r="C644" s="30"/>
      <c r="D644" s="64"/>
      <c r="E644" s="33">
        <v>3372.1689999999999</v>
      </c>
      <c r="F644" s="33">
        <v>1097.4000000000001</v>
      </c>
    </row>
    <row r="645" spans="1:6" x14ac:dyDescent="0.2">
      <c r="A645" s="30"/>
      <c r="B645" s="39" t="s">
        <v>5</v>
      </c>
      <c r="C645" s="30"/>
      <c r="D645" s="64"/>
      <c r="E645" s="33">
        <v>0</v>
      </c>
      <c r="F645" s="33">
        <v>0</v>
      </c>
    </row>
    <row r="646" spans="1:6" x14ac:dyDescent="0.2">
      <c r="A646" s="30"/>
      <c r="B646" s="39" t="s">
        <v>6</v>
      </c>
      <c r="C646" s="30"/>
      <c r="D646" s="64"/>
      <c r="E646" s="33">
        <v>0</v>
      </c>
      <c r="F646" s="33">
        <v>0</v>
      </c>
    </row>
    <row r="647" spans="1:6" s="3" customFormat="1" x14ac:dyDescent="0.2">
      <c r="A647" s="37"/>
      <c r="B647" s="40" t="s">
        <v>185</v>
      </c>
      <c r="C647" s="37"/>
      <c r="D647" s="65"/>
      <c r="E647" s="68">
        <v>0</v>
      </c>
      <c r="F647" s="68">
        <v>0</v>
      </c>
    </row>
    <row r="648" spans="1:6" x14ac:dyDescent="0.2">
      <c r="A648" s="30">
        <v>11</v>
      </c>
      <c r="B648" s="50" t="s">
        <v>40</v>
      </c>
      <c r="C648" s="30" t="s">
        <v>215</v>
      </c>
      <c r="D648" s="64">
        <v>41883</v>
      </c>
      <c r="E648" s="33">
        <v>1565.2570000000001</v>
      </c>
      <c r="F648" s="33">
        <v>1727.2</v>
      </c>
    </row>
    <row r="649" spans="1:6" x14ac:dyDescent="0.2">
      <c r="A649" s="30"/>
      <c r="B649" s="34" t="s">
        <v>214</v>
      </c>
      <c r="C649" s="30"/>
      <c r="D649" s="64"/>
      <c r="E649" s="33">
        <v>1565.2570000000001</v>
      </c>
      <c r="F649" s="33">
        <v>1727.2</v>
      </c>
    </row>
    <row r="650" spans="1:6" x14ac:dyDescent="0.2">
      <c r="A650" s="30"/>
      <c r="B650" s="39" t="s">
        <v>3</v>
      </c>
      <c r="C650" s="30"/>
      <c r="D650" s="64"/>
      <c r="E650" s="33">
        <v>0</v>
      </c>
      <c r="F650" s="33">
        <v>0</v>
      </c>
    </row>
    <row r="651" spans="1:6" x14ac:dyDescent="0.2">
      <c r="A651" s="30"/>
      <c r="B651" s="39" t="s">
        <v>3</v>
      </c>
      <c r="C651" s="30"/>
      <c r="D651" s="64"/>
      <c r="E651" s="33">
        <v>1565.2570000000001</v>
      </c>
      <c r="F651" s="33">
        <v>1727.2</v>
      </c>
    </row>
    <row r="652" spans="1:6" x14ac:dyDescent="0.2">
      <c r="A652" s="30"/>
      <c r="B652" s="39" t="s">
        <v>5</v>
      </c>
      <c r="C652" s="30"/>
      <c r="D652" s="64"/>
      <c r="E652" s="33">
        <v>0</v>
      </c>
      <c r="F652" s="33">
        <v>0</v>
      </c>
    </row>
    <row r="653" spans="1:6" x14ac:dyDescent="0.2">
      <c r="A653" s="30"/>
      <c r="B653" s="39" t="s">
        <v>6</v>
      </c>
      <c r="C653" s="30"/>
      <c r="D653" s="64"/>
      <c r="E653" s="33">
        <v>0</v>
      </c>
      <c r="F653" s="33">
        <v>0</v>
      </c>
    </row>
    <row r="654" spans="1:6" s="3" customFormat="1" x14ac:dyDescent="0.2">
      <c r="A654" s="37"/>
      <c r="B654" s="40" t="s">
        <v>185</v>
      </c>
      <c r="C654" s="37"/>
      <c r="D654" s="65"/>
      <c r="E654" s="68">
        <v>0</v>
      </c>
      <c r="F654" s="68">
        <v>0</v>
      </c>
    </row>
    <row r="655" spans="1:6" x14ac:dyDescent="0.2">
      <c r="A655" s="30">
        <v>12</v>
      </c>
      <c r="B655" s="31" t="s">
        <v>216</v>
      </c>
      <c r="C655" s="30">
        <v>62</v>
      </c>
      <c r="D655" s="64">
        <v>39661</v>
      </c>
      <c r="E655" s="33">
        <v>4815.5640000000003</v>
      </c>
      <c r="F655" s="33">
        <v>555.20000000000005</v>
      </c>
    </row>
    <row r="656" spans="1:6" x14ac:dyDescent="0.2">
      <c r="A656" s="30"/>
      <c r="B656" s="34" t="s">
        <v>217</v>
      </c>
      <c r="C656" s="30"/>
      <c r="D656" s="64"/>
      <c r="E656" s="33">
        <v>4815.5640000000003</v>
      </c>
      <c r="F656" s="33">
        <v>555.20000000000005</v>
      </c>
    </row>
    <row r="657" spans="1:6" x14ac:dyDescent="0.2">
      <c r="A657" s="30"/>
      <c r="B657" s="39" t="s">
        <v>3</v>
      </c>
      <c r="C657" s="30"/>
      <c r="D657" s="64"/>
      <c r="E657" s="33">
        <v>0</v>
      </c>
      <c r="F657" s="33">
        <v>0</v>
      </c>
    </row>
    <row r="658" spans="1:6" x14ac:dyDescent="0.2">
      <c r="A658" s="30"/>
      <c r="B658" s="39" t="s">
        <v>4</v>
      </c>
      <c r="C658" s="30"/>
      <c r="D658" s="64"/>
      <c r="E658" s="33">
        <v>4815.5640000000003</v>
      </c>
      <c r="F658" s="33">
        <v>555.20000000000005</v>
      </c>
    </row>
    <row r="659" spans="1:6" x14ac:dyDescent="0.2">
      <c r="A659" s="30"/>
      <c r="B659" s="39" t="s">
        <v>5</v>
      </c>
      <c r="C659" s="30"/>
      <c r="D659" s="64"/>
      <c r="E659" s="33">
        <v>0</v>
      </c>
      <c r="F659" s="33">
        <v>0</v>
      </c>
    </row>
    <row r="660" spans="1:6" x14ac:dyDescent="0.2">
      <c r="A660" s="30"/>
      <c r="B660" s="39" t="s">
        <v>6</v>
      </c>
      <c r="C660" s="30"/>
      <c r="D660" s="64"/>
      <c r="E660" s="33">
        <v>0</v>
      </c>
      <c r="F660" s="33">
        <v>0</v>
      </c>
    </row>
    <row r="661" spans="1:6" s="3" customFormat="1" x14ac:dyDescent="0.2">
      <c r="A661" s="37"/>
      <c r="B661" s="40" t="s">
        <v>185</v>
      </c>
      <c r="C661" s="37"/>
      <c r="D661" s="65"/>
      <c r="E661" s="68">
        <v>0</v>
      </c>
      <c r="F661" s="68">
        <v>0</v>
      </c>
    </row>
    <row r="662" spans="1:6" x14ac:dyDescent="0.2">
      <c r="A662" s="30">
        <v>13</v>
      </c>
      <c r="B662" s="31" t="s">
        <v>218</v>
      </c>
      <c r="C662" s="30" t="s">
        <v>219</v>
      </c>
      <c r="D662" s="64">
        <v>40046</v>
      </c>
      <c r="E662" s="33">
        <v>8757.3459999999995</v>
      </c>
      <c r="F662" s="33">
        <v>1202.2</v>
      </c>
    </row>
    <row r="663" spans="1:6" s="4" customFormat="1" x14ac:dyDescent="0.2">
      <c r="A663" s="30"/>
      <c r="B663" s="34" t="s">
        <v>195</v>
      </c>
      <c r="C663" s="30"/>
      <c r="D663" s="64"/>
      <c r="E663" s="33">
        <v>8757.3459999999995</v>
      </c>
      <c r="F663" s="33">
        <v>942.5</v>
      </c>
    </row>
    <row r="664" spans="1:6" s="4" customFormat="1" x14ac:dyDescent="0.2">
      <c r="A664" s="30"/>
      <c r="B664" s="39" t="s">
        <v>220</v>
      </c>
      <c r="C664" s="30"/>
      <c r="D664" s="64"/>
      <c r="E664" s="33">
        <v>2037.329</v>
      </c>
      <c r="F664" s="33">
        <v>7.2</v>
      </c>
    </row>
    <row r="665" spans="1:6" s="4" customFormat="1" x14ac:dyDescent="0.2">
      <c r="A665" s="30"/>
      <c r="B665" s="39" t="s">
        <v>221</v>
      </c>
      <c r="C665" s="30"/>
      <c r="D665" s="64"/>
      <c r="E665" s="33">
        <v>6516.0230000000001</v>
      </c>
      <c r="F665" s="33">
        <v>906.9</v>
      </c>
    </row>
    <row r="666" spans="1:6" s="4" customFormat="1" x14ac:dyDescent="0.2">
      <c r="A666" s="30"/>
      <c r="B666" s="39" t="s">
        <v>221</v>
      </c>
      <c r="C666" s="30"/>
      <c r="D666" s="64"/>
      <c r="E666" s="33">
        <v>203.99400000000003</v>
      </c>
      <c r="F666" s="33">
        <v>28.4</v>
      </c>
    </row>
    <row r="667" spans="1:6" s="4" customFormat="1" x14ac:dyDescent="0.2">
      <c r="A667" s="30"/>
      <c r="B667" s="39" t="s">
        <v>6</v>
      </c>
      <c r="C667" s="30"/>
      <c r="D667" s="64"/>
      <c r="E667" s="33">
        <v>0</v>
      </c>
      <c r="F667" s="33">
        <v>0</v>
      </c>
    </row>
    <row r="668" spans="1:6" s="3" customFormat="1" x14ac:dyDescent="0.2">
      <c r="A668" s="37"/>
      <c r="B668" s="40" t="s">
        <v>185</v>
      </c>
      <c r="C668" s="37"/>
      <c r="D668" s="65"/>
      <c r="E668" s="68" t="s">
        <v>222</v>
      </c>
      <c r="F668" s="68">
        <v>259.7</v>
      </c>
    </row>
    <row r="669" spans="1:6" x14ac:dyDescent="0.2">
      <c r="A669" s="30" t="s">
        <v>223</v>
      </c>
      <c r="B669" s="31" t="s">
        <v>224</v>
      </c>
      <c r="C669" s="30" t="s">
        <v>225</v>
      </c>
      <c r="D669" s="64"/>
      <c r="E669" s="33">
        <v>6.4010000000000016</v>
      </c>
      <c r="F669" s="33">
        <v>17.5</v>
      </c>
    </row>
    <row r="670" spans="1:6" x14ac:dyDescent="0.2">
      <c r="A670" s="30"/>
      <c r="B670" s="34" t="s">
        <v>226</v>
      </c>
      <c r="C670" s="30"/>
      <c r="D670" s="64"/>
      <c r="E670" s="33">
        <v>6.4010000000000016</v>
      </c>
      <c r="F670" s="33">
        <v>17.5</v>
      </c>
    </row>
    <row r="671" spans="1:6" x14ac:dyDescent="0.2">
      <c r="A671" s="30" t="s">
        <v>223</v>
      </c>
      <c r="B671" s="31" t="s">
        <v>227</v>
      </c>
      <c r="C671" s="30" t="s">
        <v>225</v>
      </c>
      <c r="D671" s="64"/>
      <c r="E671" s="33">
        <v>20.36</v>
      </c>
      <c r="F671" s="33">
        <v>106.8</v>
      </c>
    </row>
    <row r="672" spans="1:6" x14ac:dyDescent="0.2">
      <c r="A672" s="30"/>
      <c r="B672" s="34" t="s">
        <v>228</v>
      </c>
      <c r="C672" s="30"/>
      <c r="D672" s="64"/>
      <c r="E672" s="33">
        <v>20.36</v>
      </c>
      <c r="F672" s="33">
        <v>106.8</v>
      </c>
    </row>
  </sheetData>
  <mergeCells count="1">
    <mergeCell ref="A2:F2"/>
  </mergeCells>
  <printOptions horizontalCentered="1"/>
  <pageMargins left="0" right="0" top="0" bottom="0.31496062992125984" header="0.31496062992125984" footer="0.39370078740157483"/>
  <pageSetup paperSize="9" scale="68" fitToHeight="11" orientation="portrait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- доход 2014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Гильметдинов Динар Дамирович</cp:lastModifiedBy>
  <cp:lastPrinted>2015-02-19T11:15:49Z</cp:lastPrinted>
  <dcterms:created xsi:type="dcterms:W3CDTF">2015-02-13T10:56:12Z</dcterms:created>
  <dcterms:modified xsi:type="dcterms:W3CDTF">2015-02-20T06:32:51Z</dcterms:modified>
</cp:coreProperties>
</file>