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Ульяновск\"/>
    </mc:Choice>
  </mc:AlternateContent>
  <bookViews>
    <workbookView xWindow="0" yWindow="0" windowWidth="28800" windowHeight="12435"/>
  </bookViews>
  <sheets>
    <sheet name="17" sheetId="1" r:id="rId1"/>
  </sheets>
  <externalReferences>
    <externalReference r:id="rId2"/>
  </externalReferences>
  <definedNames>
    <definedName name="TABLE" localSheetId="0">'17'!#REF!</definedName>
    <definedName name="TABLE_2" localSheetId="0">'17'!#REF!</definedName>
    <definedName name="_xlnm.Print_Area" localSheetId="0">'17'!$A$1:$BC$68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56" i="1" l="1"/>
  <c r="AY56" i="1" s="1"/>
  <c r="BB60" i="1"/>
  <c r="AY60" i="1" s="1"/>
  <c r="D60" i="1"/>
  <c r="W54" i="1" l="1"/>
  <c r="V54" i="1"/>
  <c r="Y59" i="1" l="1"/>
  <c r="AD57" i="1" l="1"/>
  <c r="Y60" i="1" l="1"/>
  <c r="AE58" i="1"/>
  <c r="Y58" i="1"/>
  <c r="Y56" i="1"/>
  <c r="Y55" i="1" l="1"/>
  <c r="AD55" i="1"/>
  <c r="BB55" i="1"/>
  <c r="BB53" i="1" s="1"/>
  <c r="BA55" i="1"/>
  <c r="BA46" i="1" s="1"/>
  <c r="AZ55" i="1"/>
  <c r="AZ46" i="1" s="1"/>
  <c r="AY55" i="1"/>
  <c r="AY53" i="1" s="1"/>
  <c r="AX55" i="1"/>
  <c r="AX21" i="1" s="1"/>
  <c r="AW55" i="1"/>
  <c r="AW21" i="1" s="1"/>
  <c r="AW19" i="1" s="1"/>
  <c r="AV55" i="1"/>
  <c r="AV46" i="1" s="1"/>
  <c r="AU55" i="1"/>
  <c r="AU46" i="1" s="1"/>
  <c r="AT55" i="1"/>
  <c r="AT53" i="1" s="1"/>
  <c r="AS55" i="1"/>
  <c r="AS53" i="1" s="1"/>
  <c r="AR55" i="1"/>
  <c r="AR46" i="1" s="1"/>
  <c r="AQ55" i="1"/>
  <c r="AQ53" i="1" s="1"/>
  <c r="AP55" i="1"/>
  <c r="AP21" i="1" s="1"/>
  <c r="AO55" i="1"/>
  <c r="AN55" i="1"/>
  <c r="AN21" i="1" s="1"/>
  <c r="AM55" i="1"/>
  <c r="AL55" i="1"/>
  <c r="AL46" i="1" s="1"/>
  <c r="AK55" i="1"/>
  <c r="AK46" i="1" s="1"/>
  <c r="AJ55" i="1"/>
  <c r="AJ21" i="1" s="1"/>
  <c r="AI55" i="1"/>
  <c r="AH55" i="1"/>
  <c r="AH53" i="1" s="1"/>
  <c r="AG55" i="1"/>
  <c r="AG53" i="1" s="1"/>
  <c r="AF55" i="1"/>
  <c r="AF21" i="1" s="1"/>
  <c r="AE55" i="1"/>
  <c r="AE68" i="1" s="1"/>
  <c r="AC55" i="1"/>
  <c r="AC46" i="1" s="1"/>
  <c r="AB55" i="1"/>
  <c r="AB21" i="1" s="1"/>
  <c r="AA55" i="1"/>
  <c r="AA53" i="1" s="1"/>
  <c r="Z55" i="1"/>
  <c r="Z53" i="1" s="1"/>
  <c r="X55" i="1"/>
  <c r="X21" i="1" s="1"/>
  <c r="W55" i="1"/>
  <c r="W21" i="1" s="1"/>
  <c r="W19" i="1" s="1"/>
  <c r="V55" i="1"/>
  <c r="V53" i="1" s="1"/>
  <c r="U55" i="1"/>
  <c r="T55" i="1"/>
  <c r="T21" i="1" s="1"/>
  <c r="S55" i="1"/>
  <c r="S53" i="1" s="1"/>
  <c r="R55" i="1"/>
  <c r="R53" i="1" s="1"/>
  <c r="Q55" i="1"/>
  <c r="Q53" i="1" s="1"/>
  <c r="P55" i="1"/>
  <c r="P21" i="1" s="1"/>
  <c r="O55" i="1"/>
  <c r="O53" i="1" s="1"/>
  <c r="N55" i="1"/>
  <c r="N53" i="1" s="1"/>
  <c r="M55" i="1"/>
  <c r="L55" i="1"/>
  <c r="L21" i="1" s="1"/>
  <c r="K55" i="1"/>
  <c r="K53" i="1" s="1"/>
  <c r="J55" i="1"/>
  <c r="J53" i="1" s="1"/>
  <c r="I55" i="1"/>
  <c r="I53" i="1" s="1"/>
  <c r="H55" i="1"/>
  <c r="H21" i="1" s="1"/>
  <c r="G55" i="1"/>
  <c r="G21" i="1" s="1"/>
  <c r="G19" i="1" s="1"/>
  <c r="F55" i="1"/>
  <c r="F53" i="1" s="1"/>
  <c r="E55" i="1"/>
  <c r="E21" i="1" s="1"/>
  <c r="E19" i="1" s="1"/>
  <c r="D55" i="1"/>
  <c r="BA53" i="1"/>
  <c r="AM53" i="1"/>
  <c r="AI53" i="1"/>
  <c r="U53" i="1"/>
  <c r="M53" i="1"/>
  <c r="AX46" i="1"/>
  <c r="AM46" i="1"/>
  <c r="AI46" i="1"/>
  <c r="AE46" i="1"/>
  <c r="Z46" i="1"/>
  <c r="U46" i="1"/>
  <c r="Q46" i="1"/>
  <c r="M46" i="1"/>
  <c r="I46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U21" i="1"/>
  <c r="AU19" i="1" s="1"/>
  <c r="AT21" i="1"/>
  <c r="AT19" i="1" s="1"/>
  <c r="AM21" i="1"/>
  <c r="AM19" i="1" s="1"/>
  <c r="AI21" i="1"/>
  <c r="AI19" i="1" s="1"/>
  <c r="Z21" i="1"/>
  <c r="Z19" i="1" s="1"/>
  <c r="U21" i="1"/>
  <c r="U19" i="1" s="1"/>
  <c r="Q21" i="1"/>
  <c r="Q19" i="1" s="1"/>
  <c r="M21" i="1"/>
  <c r="M19" i="1" s="1"/>
  <c r="I21" i="1"/>
  <c r="I19" i="1" s="1"/>
  <c r="E46" i="1" l="1"/>
  <c r="E53" i="1"/>
  <c r="AH21" i="1"/>
  <c r="AS46" i="1"/>
  <c r="AE53" i="1"/>
  <c r="AY46" i="1"/>
  <c r="AY21" i="1"/>
  <c r="AY19" i="1" s="1"/>
  <c r="AG21" i="1"/>
  <c r="AG19" i="1" s="1"/>
  <c r="AS21" i="1"/>
  <c r="AS19" i="1" s="1"/>
  <c r="AW46" i="1"/>
  <c r="AW53" i="1"/>
  <c r="AB19" i="1"/>
  <c r="K21" i="1"/>
  <c r="K19" i="1" s="1"/>
  <c r="S21" i="1"/>
  <c r="S19" i="1" s="1"/>
  <c r="AE21" i="1"/>
  <c r="AE19" i="1" s="1"/>
  <c r="AK21" i="1"/>
  <c r="AK19" i="1" s="1"/>
  <c r="BA21" i="1"/>
  <c r="BA19" i="1" s="1"/>
  <c r="G46" i="1"/>
  <c r="O46" i="1"/>
  <c r="W46" i="1"/>
  <c r="AG46" i="1"/>
  <c r="AQ46" i="1"/>
  <c r="G53" i="1"/>
  <c r="W53" i="1"/>
  <c r="AK53" i="1"/>
  <c r="AU53" i="1"/>
  <c r="H19" i="1"/>
  <c r="L19" i="1"/>
  <c r="P19" i="1"/>
  <c r="T19" i="1"/>
  <c r="X19" i="1"/>
  <c r="AP19" i="1"/>
  <c r="AX19" i="1"/>
  <c r="O21" i="1"/>
  <c r="O19" i="1" s="1"/>
  <c r="AH19" i="1"/>
  <c r="AQ21" i="1"/>
  <c r="AQ19" i="1" s="1"/>
  <c r="K46" i="1"/>
  <c r="S46" i="1"/>
  <c r="AB46" i="1"/>
  <c r="AF19" i="1"/>
  <c r="AJ19" i="1"/>
  <c r="AN19" i="1"/>
  <c r="R21" i="1"/>
  <c r="R19" i="1" s="1"/>
  <c r="AL53" i="1"/>
  <c r="AP53" i="1"/>
  <c r="J21" i="1"/>
  <c r="J19" i="1" s="1"/>
  <c r="AA21" i="1"/>
  <c r="AA19" i="1" s="1"/>
  <c r="BB21" i="1"/>
  <c r="BB19" i="1" s="1"/>
  <c r="AP46" i="1"/>
  <c r="AC53" i="1"/>
  <c r="AX53" i="1"/>
  <c r="D21" i="1"/>
  <c r="D19" i="1" s="1"/>
  <c r="D68" i="1"/>
  <c r="F21" i="1"/>
  <c r="F19" i="1" s="1"/>
  <c r="N21" i="1"/>
  <c r="N19" i="1" s="1"/>
  <c r="V21" i="1"/>
  <c r="V19" i="1" s="1"/>
  <c r="AC21" i="1"/>
  <c r="AC19" i="1" s="1"/>
  <c r="AL21" i="1"/>
  <c r="AL19" i="1" s="1"/>
  <c r="D46" i="1"/>
  <c r="F46" i="1"/>
  <c r="H46" i="1"/>
  <c r="J46" i="1"/>
  <c r="L46" i="1"/>
  <c r="N46" i="1"/>
  <c r="P46" i="1"/>
  <c r="R46" i="1"/>
  <c r="T46" i="1"/>
  <c r="V46" i="1"/>
  <c r="X46" i="1"/>
  <c r="AA46" i="1"/>
  <c r="AF46" i="1"/>
  <c r="AH46" i="1"/>
  <c r="AJ46" i="1"/>
  <c r="AN46" i="1"/>
  <c r="AT46" i="1"/>
  <c r="BB46" i="1"/>
  <c r="AD46" i="1"/>
  <c r="AD53" i="1"/>
  <c r="AD21" i="1"/>
  <c r="AD19" i="1" s="1"/>
  <c r="Y53" i="1"/>
  <c r="Y21" i="1"/>
  <c r="Y19" i="1" s="1"/>
  <c r="Y46" i="1"/>
  <c r="AR53" i="1"/>
  <c r="AV53" i="1"/>
  <c r="AZ53" i="1"/>
  <c r="AR21" i="1"/>
  <c r="AR19" i="1" s="1"/>
  <c r="AV21" i="1"/>
  <c r="AV19" i="1" s="1"/>
  <c r="AZ21" i="1"/>
  <c r="AZ19" i="1" s="1"/>
  <c r="D53" i="1"/>
  <c r="H53" i="1"/>
  <c r="L53" i="1"/>
  <c r="P53" i="1"/>
  <c r="T53" i="1"/>
  <c r="X53" i="1"/>
  <c r="AB53" i="1"/>
  <c r="AF53" i="1"/>
  <c r="AJ53" i="1"/>
  <c r="AN53" i="1"/>
</calcChain>
</file>

<file path=xl/sharedStrings.xml><?xml version="1.0" encoding="utf-8"?>
<sst xmlns="http://schemas.openxmlformats.org/spreadsheetml/2006/main" count="267" uniqueCount="171">
  <si>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</si>
  <si>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</si>
  <si>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</si>
  <si>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</si>
  <si>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</si>
  <si>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</si>
  <si>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</si>
  <si>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</si>
  <si>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</si>
  <si>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</si>
  <si>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</si>
  <si>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</si>
  <si>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</si>
  <si>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</si>
  <si>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</si>
  <si>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</si>
  <si>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</si>
  <si>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</si>
  <si>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</si>
  <si>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</si>
  <si>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</si>
  <si>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</si>
  <si>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</si>
  <si>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</si>
  <si>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</si>
  <si>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</si>
  <si>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</si>
  <si>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</si>
  <si>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</si>
  <si>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</si>
  <si>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</si>
  <si>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</si>
  <si>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</si>
  <si>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</si>
  <si>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</si>
  <si>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</si>
  <si>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</si>
  <si>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</si>
  <si>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</si>
  <si>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</si>
  <si>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</si>
  <si>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</si>
  <si>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</si>
  <si>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</si>
  <si>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</si>
  <si>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</si>
  <si>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</si>
  <si>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</si>
  <si>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</si>
  <si>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</si>
  <si>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</si>
  <si>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</si>
  <si>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</si>
  <si>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</si>
  <si>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</si>
  <si>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</si>
  <si>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</si>
  <si>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</si>
  <si>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</si>
  <si>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</si>
  <si>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</si>
  <si>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</si>
  <si>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</si>
  <si>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</si>
  <si>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</si>
  <si>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</si>
  <si>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</si>
  <si>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</si>
  <si>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</si>
  <si>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</si>
  <si>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</si>
  <si>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</si>
  <si>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</si>
  <si>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</si>
  <si>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</si>
  <si>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</si>
  <si>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</si>
  <si>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</si>
  <si>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</si>
  <si>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</si>
  <si>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</si>
  <si>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</si>
  <si>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</si>
  <si>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</si>
  <si>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</si>
  <si>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</si>
  <si>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</si>
  <si>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</si>
  <si>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</si>
  <si>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</si>
  <si>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</si>
  <si>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</si>
  <si>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</si>
  <si>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</si>
  <si>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</si>
  <si>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</si>
  <si>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</si>
  <si>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</si>
  <si>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</si>
  <si>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</si>
  <si>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</si>
  <si>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</si>
  <si>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</si>
  <si>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</si>
  <si>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</si>
  <si>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</si>
  <si>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</si>
  <si>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</si>
  <si>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</si>
  <si>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</si>
  <si>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</si>
  <si>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</si>
  <si>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</si>
  <si>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</si>
  <si>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</si>
  <si>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</si>
  <si>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</si>
  <si>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</si>
  <si>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</si>
  <si>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</si>
  <si>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</si>
  <si>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</si>
  <si>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</si>
  <si>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</si>
  <si>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</si>
  <si>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</si>
  <si>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</si>
  <si>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</si>
  <si>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</si>
  <si>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</si>
  <si>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</si>
  <si>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</si>
  <si>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</si>
  <si>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</si>
  <si>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</si>
  <si>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</si>
  <si>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</si>
  <si>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</si>
  <si>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</si>
  <si>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</si>
  <si>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</si>
  <si>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</si>
  <si>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</si>
  <si>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</si>
  <si>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</si>
  <si>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</si>
  <si>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</si>
  <si>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</si>
  <si>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</si>
  <si>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</si>
  <si>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</si>
  <si>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</si>
  <si>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1.2.3.2.10</t>
  </si>
  <si>
    <t>1.6.2.1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</si>
  <si>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</si>
  <si>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Ульяновская область</t>
  </si>
  <si>
    <t>Установка ПКУ у потребителей ЗРУ 10 кВ КС-24А</t>
  </si>
  <si>
    <t>K_Sarat/YlaO/1</t>
  </si>
  <si>
    <t>Установка приборов учета электроэнергии у потребителей ООО ГГМТ</t>
  </si>
  <si>
    <t>K_Sarat/YlaO/2</t>
  </si>
  <si>
    <t>АСКУ ЭР ПАО "Газпром" Узел учета электроэнергии с ДСД ООО "Газпром энерго" Павловское ЛПУ ПС 35/10 кВ КС-11 ООО "Газпром трансгаз Самара" (инв.№ 00012478)</t>
  </si>
  <si>
    <t>K_Sarat/YlaO/3</t>
  </si>
  <si>
    <t>Установка приборов учета электроэнергии у потребителей КТП № 12 (Павловка)</t>
  </si>
  <si>
    <t>K_Sarat/YlaO/4</t>
  </si>
  <si>
    <t>1.2.3.7</t>
  </si>
  <si>
    <t>Покупка автомобиля УАЗ ПРОФИ 4*4 (грузопассажирский 5 мест, ГБО-метан)</t>
  </si>
  <si>
    <t>K_Sarat/YlaO/5</t>
  </si>
  <si>
    <t>2024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</si>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</sst>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9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textRotation="90" wrapText="1"/>
    </xf>
    <xf numFmtId="0" fontId="2" fillId="0" borderId="8" xfId="0" applyNumberFormat="1" applyFont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4" fontId="6" fillId="0" borderId="8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43" fontId="2" fillId="0" borderId="8" xfId="2" applyFont="1" applyBorder="1" applyAlignment="1">
      <alignment horizontal="center" vertical="center"/>
    </xf>
    <xf numFmtId="43" fontId="2" fillId="0" borderId="8" xfId="2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3" fontId="2" fillId="0" borderId="3" xfId="2" applyFont="1" applyBorder="1" applyAlignment="1">
      <alignment horizontal="center" vertical="center" wrapText="1"/>
    </xf>
    <xf numFmtId="43" fontId="2" fillId="0" borderId="7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.ryazanov\Desktop\&#1053;&#1086;&#1074;&#1072;&#1103;%20&#1087;&#1072;&#1087;&#1082;&#1072;\&#1086;&#1090;&#1095;&#1077;&#1090;%20&#1087;&#1086;%20320%20&#1087;&#1088;&#1080;&#1082;&#1072;&#1079;&#1091;%20&#1059;&#1083;&#1100;&#1103;&#1085;&#1086;&#1074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68"/>
  <sheetViews>
    <sheetView tabSelected="1" view="pageBreakPreview" zoomScaleNormal="100" zoomScaleSheetLayoutView="100" workbookViewId="0">
      <selection activeCell="AF8" sqref="AF8"/>
    </sheetView>
  </sheetViews>
  <sheetFormatPr defaultRowHeight="15.75" x14ac:dyDescent="0.25"/>
  <cols>
    <col min="1" max="1" width="5.7109375" style="21" customWidth="1"/>
    <col min="2" max="2" width="13.7109375" style="21" customWidth="1"/>
    <col min="3" max="3" width="8.85546875" style="21" customWidth="1"/>
    <col min="4" max="55" width="4.28515625" style="21" customWidth="1"/>
    <col min="56" max="16384" width="9.140625" style="21"/>
  </cols>
  <sheetData>
    <row r="1" spans="1:55" s="1" customFormat="1" ht="10.5" x14ac:dyDescent="0.2">
      <c r="BC1" s="2" t="s">
        <v>0</v>
      </c>
    </row>
    <row r="2" spans="1:55" s="1" customFormat="1" ht="10.5" x14ac:dyDescent="0.2">
      <c r="AX2" s="46" t="s">
        <v>1</v>
      </c>
      <c r="AY2" s="46"/>
      <c r="AZ2" s="46"/>
      <c r="BA2" s="46"/>
      <c r="BB2" s="46"/>
      <c r="BC2" s="46"/>
    </row>
    <row r="3" spans="1:55" s="1" customFormat="1" ht="10.5" x14ac:dyDescent="0.2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</row>
    <row r="4" spans="1:55" s="1" customFormat="1" ht="10.5" x14ac:dyDescent="0.2">
      <c r="U4" s="2" t="s">
        <v>3</v>
      </c>
      <c r="V4" s="36" t="s">
        <v>170</v>
      </c>
      <c r="W4" s="36"/>
      <c r="X4" s="47" t="s">
        <v>4</v>
      </c>
      <c r="Y4" s="47"/>
      <c r="Z4" s="36" t="s">
        <v>167</v>
      </c>
      <c r="AA4" s="36"/>
      <c r="AB4" s="1" t="s">
        <v>5</v>
      </c>
    </row>
    <row r="6" spans="1:55" s="1" customFormat="1" ht="10.5" x14ac:dyDescent="0.2">
      <c r="V6" s="3" t="s">
        <v>6</v>
      </c>
      <c r="W6" s="45" t="s">
        <v>7</v>
      </c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"/>
      <c r="AM6" s="4"/>
      <c r="AN6" s="4"/>
      <c r="AO6" s="4"/>
    </row>
    <row r="7" spans="1:55" s="5" customFormat="1" ht="8.25" x14ac:dyDescent="0.15">
      <c r="W7" s="35" t="s">
        <v>8</v>
      </c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6"/>
      <c r="AM7" s="6"/>
      <c r="AN7" s="6"/>
      <c r="AO7" s="6"/>
    </row>
    <row r="9" spans="1:55" s="1" customFormat="1" ht="10.5" x14ac:dyDescent="0.2">
      <c r="Y9" s="2" t="s">
        <v>9</v>
      </c>
      <c r="Z9" s="36" t="s">
        <v>167</v>
      </c>
      <c r="AA9" s="36"/>
      <c r="AB9" s="1" t="s">
        <v>10</v>
      </c>
    </row>
    <row r="11" spans="1:55" s="1" customFormat="1" ht="21.75" customHeight="1" x14ac:dyDescent="0.2">
      <c r="X11" s="2" t="s">
        <v>11</v>
      </c>
      <c r="Y11" s="37" t="s">
        <v>154</v>
      </c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7"/>
      <c r="AO11" s="7"/>
      <c r="AP11" s="7"/>
    </row>
    <row r="12" spans="1:55" s="5" customFormat="1" ht="8.25" x14ac:dyDescent="0.15">
      <c r="Y12" s="35" t="s">
        <v>12</v>
      </c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6"/>
      <c r="AO12" s="6"/>
      <c r="AP12" s="6"/>
    </row>
    <row r="13" spans="1:55" s="1" customFormat="1" ht="10.5" x14ac:dyDescent="0.2">
      <c r="E13" s="8"/>
      <c r="F13" s="8"/>
      <c r="G13" s="8"/>
      <c r="H13" s="8"/>
      <c r="I13" s="8"/>
    </row>
    <row r="14" spans="1:55" s="5" customFormat="1" ht="8.25" x14ac:dyDescent="0.15">
      <c r="A14" s="33" t="s">
        <v>13</v>
      </c>
      <c r="B14" s="33" t="s">
        <v>14</v>
      </c>
      <c r="C14" s="33" t="s">
        <v>15</v>
      </c>
      <c r="D14" s="24" t="s">
        <v>168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6"/>
      <c r="AD14" s="39" t="s">
        <v>169</v>
      </c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1"/>
    </row>
    <row r="15" spans="1:55" s="5" customFormat="1" ht="8.25" x14ac:dyDescent="0.15">
      <c r="A15" s="38"/>
      <c r="B15" s="38"/>
      <c r="C15" s="38"/>
      <c r="D15" s="9" t="s">
        <v>16</v>
      </c>
      <c r="E15" s="42" t="s">
        <v>17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4"/>
      <c r="AD15" s="10" t="s">
        <v>16</v>
      </c>
      <c r="AE15" s="24" t="s">
        <v>17</v>
      </c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6"/>
    </row>
    <row r="16" spans="1:55" s="5" customFormat="1" ht="8.25" x14ac:dyDescent="0.15">
      <c r="A16" s="38"/>
      <c r="B16" s="38"/>
      <c r="C16" s="38"/>
      <c r="D16" s="33" t="s">
        <v>18</v>
      </c>
      <c r="E16" s="24" t="s">
        <v>18</v>
      </c>
      <c r="F16" s="25"/>
      <c r="G16" s="25"/>
      <c r="H16" s="25"/>
      <c r="I16" s="26"/>
      <c r="J16" s="24" t="s">
        <v>19</v>
      </c>
      <c r="K16" s="25"/>
      <c r="L16" s="25"/>
      <c r="M16" s="25"/>
      <c r="N16" s="26"/>
      <c r="O16" s="24" t="s">
        <v>20</v>
      </c>
      <c r="P16" s="25"/>
      <c r="Q16" s="25"/>
      <c r="R16" s="25"/>
      <c r="S16" s="26"/>
      <c r="T16" s="24" t="s">
        <v>21</v>
      </c>
      <c r="U16" s="25"/>
      <c r="V16" s="25"/>
      <c r="W16" s="25"/>
      <c r="X16" s="26"/>
      <c r="Y16" s="24" t="s">
        <v>22</v>
      </c>
      <c r="Z16" s="25"/>
      <c r="AA16" s="25"/>
      <c r="AB16" s="25"/>
      <c r="AC16" s="26"/>
      <c r="AD16" s="33" t="s">
        <v>18</v>
      </c>
      <c r="AE16" s="24" t="s">
        <v>18</v>
      </c>
      <c r="AF16" s="25"/>
      <c r="AG16" s="25"/>
      <c r="AH16" s="25"/>
      <c r="AI16" s="26"/>
      <c r="AJ16" s="24" t="s">
        <v>19</v>
      </c>
      <c r="AK16" s="25"/>
      <c r="AL16" s="25"/>
      <c r="AM16" s="25"/>
      <c r="AN16" s="26"/>
      <c r="AO16" s="24" t="s">
        <v>20</v>
      </c>
      <c r="AP16" s="25"/>
      <c r="AQ16" s="25"/>
      <c r="AR16" s="25"/>
      <c r="AS16" s="26"/>
      <c r="AT16" s="24" t="s">
        <v>21</v>
      </c>
      <c r="AU16" s="25"/>
      <c r="AV16" s="25"/>
      <c r="AW16" s="25"/>
      <c r="AX16" s="26"/>
      <c r="AY16" s="24" t="s">
        <v>22</v>
      </c>
      <c r="AZ16" s="25"/>
      <c r="BA16" s="25"/>
      <c r="BB16" s="25"/>
      <c r="BC16" s="26"/>
    </row>
    <row r="17" spans="1:55" s="5" customFormat="1" ht="129" x14ac:dyDescent="0.15">
      <c r="A17" s="38"/>
      <c r="B17" s="38"/>
      <c r="C17" s="38"/>
      <c r="D17" s="34"/>
      <c r="E17" s="11" t="s">
        <v>23</v>
      </c>
      <c r="F17" s="11" t="s">
        <v>24</v>
      </c>
      <c r="G17" s="11" t="s">
        <v>25</v>
      </c>
      <c r="H17" s="11" t="s">
        <v>26</v>
      </c>
      <c r="I17" s="11" t="s">
        <v>27</v>
      </c>
      <c r="J17" s="11" t="s">
        <v>23</v>
      </c>
      <c r="K17" s="11" t="s">
        <v>24</v>
      </c>
      <c r="L17" s="11" t="s">
        <v>25</v>
      </c>
      <c r="M17" s="11" t="s">
        <v>26</v>
      </c>
      <c r="N17" s="11" t="s">
        <v>27</v>
      </c>
      <c r="O17" s="11" t="s">
        <v>23</v>
      </c>
      <c r="P17" s="11" t="s">
        <v>24</v>
      </c>
      <c r="Q17" s="11" t="s">
        <v>25</v>
      </c>
      <c r="R17" s="11" t="s">
        <v>26</v>
      </c>
      <c r="S17" s="11" t="s">
        <v>27</v>
      </c>
      <c r="T17" s="11" t="s">
        <v>23</v>
      </c>
      <c r="U17" s="11" t="s">
        <v>24</v>
      </c>
      <c r="V17" s="11" t="s">
        <v>25</v>
      </c>
      <c r="W17" s="11" t="s">
        <v>26</v>
      </c>
      <c r="X17" s="11" t="s">
        <v>27</v>
      </c>
      <c r="Y17" s="11" t="s">
        <v>23</v>
      </c>
      <c r="Z17" s="11" t="s">
        <v>24</v>
      </c>
      <c r="AA17" s="11" t="s">
        <v>25</v>
      </c>
      <c r="AB17" s="11" t="s">
        <v>26</v>
      </c>
      <c r="AC17" s="11" t="s">
        <v>27</v>
      </c>
      <c r="AD17" s="34"/>
      <c r="AE17" s="11" t="s">
        <v>23</v>
      </c>
      <c r="AF17" s="11" t="s">
        <v>24</v>
      </c>
      <c r="AG17" s="11" t="s">
        <v>25</v>
      </c>
      <c r="AH17" s="11" t="s">
        <v>26</v>
      </c>
      <c r="AI17" s="11" t="s">
        <v>27</v>
      </c>
      <c r="AJ17" s="11" t="s">
        <v>23</v>
      </c>
      <c r="AK17" s="11" t="s">
        <v>24</v>
      </c>
      <c r="AL17" s="11" t="s">
        <v>25</v>
      </c>
      <c r="AM17" s="11" t="s">
        <v>26</v>
      </c>
      <c r="AN17" s="11" t="s">
        <v>27</v>
      </c>
      <c r="AO17" s="11" t="s">
        <v>23</v>
      </c>
      <c r="AP17" s="11" t="s">
        <v>24</v>
      </c>
      <c r="AQ17" s="11" t="s">
        <v>25</v>
      </c>
      <c r="AR17" s="11" t="s">
        <v>26</v>
      </c>
      <c r="AS17" s="11" t="s">
        <v>27</v>
      </c>
      <c r="AT17" s="11" t="s">
        <v>23</v>
      </c>
      <c r="AU17" s="11" t="s">
        <v>24</v>
      </c>
      <c r="AV17" s="11" t="s">
        <v>25</v>
      </c>
      <c r="AW17" s="11" t="s">
        <v>26</v>
      </c>
      <c r="AX17" s="11" t="s">
        <v>27</v>
      </c>
      <c r="AY17" s="11" t="s">
        <v>23</v>
      </c>
      <c r="AZ17" s="11" t="s">
        <v>24</v>
      </c>
      <c r="BA17" s="11" t="s">
        <v>25</v>
      </c>
      <c r="BB17" s="11" t="s">
        <v>26</v>
      </c>
      <c r="BC17" s="11" t="s">
        <v>27</v>
      </c>
    </row>
    <row r="18" spans="1:55" s="5" customFormat="1" ht="8.25" x14ac:dyDescent="0.15">
      <c r="A18" s="12">
        <v>1</v>
      </c>
      <c r="B18" s="12">
        <v>2</v>
      </c>
      <c r="C18" s="12">
        <v>3</v>
      </c>
      <c r="D18" s="12">
        <v>4</v>
      </c>
      <c r="E18" s="12" t="s">
        <v>28</v>
      </c>
      <c r="F18" s="12" t="s">
        <v>29</v>
      </c>
      <c r="G18" s="12" t="s">
        <v>30</v>
      </c>
      <c r="H18" s="12" t="s">
        <v>31</v>
      </c>
      <c r="I18" s="12" t="s">
        <v>32</v>
      </c>
      <c r="J18" s="12" t="s">
        <v>33</v>
      </c>
      <c r="K18" s="12" t="s">
        <v>34</v>
      </c>
      <c r="L18" s="12" t="s">
        <v>35</v>
      </c>
      <c r="M18" s="12" t="s">
        <v>36</v>
      </c>
      <c r="N18" s="12" t="s">
        <v>37</v>
      </c>
      <c r="O18" s="12" t="s">
        <v>38</v>
      </c>
      <c r="P18" s="12" t="s">
        <v>39</v>
      </c>
      <c r="Q18" s="12" t="s">
        <v>40</v>
      </c>
      <c r="R18" s="12" t="s">
        <v>41</v>
      </c>
      <c r="S18" s="12" t="s">
        <v>42</v>
      </c>
      <c r="T18" s="12" t="s">
        <v>43</v>
      </c>
      <c r="U18" s="12" t="s">
        <v>44</v>
      </c>
      <c r="V18" s="12" t="s">
        <v>45</v>
      </c>
      <c r="W18" s="12" t="s">
        <v>46</v>
      </c>
      <c r="X18" s="12" t="s">
        <v>47</v>
      </c>
      <c r="Y18" s="12" t="s">
        <v>48</v>
      </c>
      <c r="Z18" s="12" t="s">
        <v>49</v>
      </c>
      <c r="AA18" s="12" t="s">
        <v>50</v>
      </c>
      <c r="AB18" s="12" t="s">
        <v>51</v>
      </c>
      <c r="AC18" s="12" t="s">
        <v>52</v>
      </c>
      <c r="AD18" s="12">
        <v>6</v>
      </c>
      <c r="AE18" s="12" t="s">
        <v>53</v>
      </c>
      <c r="AF18" s="12" t="s">
        <v>54</v>
      </c>
      <c r="AG18" s="12" t="s">
        <v>55</v>
      </c>
      <c r="AH18" s="12" t="s">
        <v>56</v>
      </c>
      <c r="AI18" s="12" t="s">
        <v>57</v>
      </c>
      <c r="AJ18" s="12" t="s">
        <v>58</v>
      </c>
      <c r="AK18" s="12" t="s">
        <v>59</v>
      </c>
      <c r="AL18" s="12" t="s">
        <v>60</v>
      </c>
      <c r="AM18" s="12" t="s">
        <v>61</v>
      </c>
      <c r="AN18" s="12" t="s">
        <v>62</v>
      </c>
      <c r="AO18" s="12" t="s">
        <v>63</v>
      </c>
      <c r="AP18" s="12" t="s">
        <v>64</v>
      </c>
      <c r="AQ18" s="12" t="s">
        <v>65</v>
      </c>
      <c r="AR18" s="12" t="s">
        <v>66</v>
      </c>
      <c r="AS18" s="12" t="s">
        <v>67</v>
      </c>
      <c r="AT18" s="12" t="s">
        <v>68</v>
      </c>
      <c r="AU18" s="12" t="s">
        <v>69</v>
      </c>
      <c r="AV18" s="12" t="s">
        <v>70</v>
      </c>
      <c r="AW18" s="12" t="s">
        <v>71</v>
      </c>
      <c r="AX18" s="12" t="s">
        <v>72</v>
      </c>
      <c r="AY18" s="12" t="s">
        <v>73</v>
      </c>
      <c r="AZ18" s="12" t="s">
        <v>74</v>
      </c>
      <c r="BA18" s="12" t="s">
        <v>75</v>
      </c>
      <c r="BB18" s="12" t="s">
        <v>76</v>
      </c>
      <c r="BC18" s="12" t="s">
        <v>77</v>
      </c>
    </row>
    <row r="19" spans="1:55" s="17" customFormat="1" ht="25.5" x14ac:dyDescent="0.2">
      <c r="A19" s="13">
        <v>0</v>
      </c>
      <c r="B19" s="14" t="s">
        <v>78</v>
      </c>
      <c r="C19" s="15" t="s">
        <v>79</v>
      </c>
      <c r="D19" s="23">
        <f>D20+D21+D22+D23+D24+D25</f>
        <v>5.2666000000000004</v>
      </c>
      <c r="E19" s="23">
        <f t="shared" ref="E19:AN19" si="0">E20+E21+E22+E23+E24+E25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3">
        <f t="shared" si="0"/>
        <v>0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0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0</v>
      </c>
      <c r="AL19" s="23">
        <f t="shared" si="0"/>
        <v>0</v>
      </c>
      <c r="AM19" s="23">
        <f t="shared" si="0"/>
        <v>0</v>
      </c>
      <c r="AN19" s="23">
        <f t="shared" si="0"/>
        <v>0</v>
      </c>
      <c r="AO19" s="23"/>
      <c r="AP19" s="23">
        <f t="shared" ref="AP19:BB19" si="1">AP20+AP21+AP22+AP23+AP24+AP25</f>
        <v>0</v>
      </c>
      <c r="AQ19" s="23">
        <f t="shared" si="1"/>
        <v>0</v>
      </c>
      <c r="AR19" s="23">
        <f t="shared" si="1"/>
        <v>0</v>
      </c>
      <c r="AS19" s="23">
        <f t="shared" si="1"/>
        <v>0</v>
      </c>
      <c r="AT19" s="23">
        <f t="shared" si="1"/>
        <v>0</v>
      </c>
      <c r="AU19" s="23">
        <f t="shared" si="1"/>
        <v>0</v>
      </c>
      <c r="AV19" s="23">
        <f t="shared" si="1"/>
        <v>0</v>
      </c>
      <c r="AW19" s="23">
        <f t="shared" si="1"/>
        <v>0</v>
      </c>
      <c r="AX19" s="23">
        <f t="shared" si="1"/>
        <v>0</v>
      </c>
      <c r="AY19" s="23">
        <f t="shared" si="1"/>
        <v>0</v>
      </c>
      <c r="AZ19" s="23">
        <f t="shared" si="1"/>
        <v>0</v>
      </c>
      <c r="BA19" s="23">
        <f t="shared" si="1"/>
        <v>0</v>
      </c>
      <c r="BB19" s="23">
        <f t="shared" si="1"/>
        <v>0</v>
      </c>
    </row>
    <row r="20" spans="1:55" s="17" customFormat="1" ht="17.25" x14ac:dyDescent="0.2">
      <c r="A20" s="13" t="s">
        <v>80</v>
      </c>
      <c r="B20" s="14" t="s">
        <v>81</v>
      </c>
      <c r="C20" s="15" t="s">
        <v>79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/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</row>
    <row r="21" spans="1:55" s="17" customFormat="1" ht="33.75" x14ac:dyDescent="0.2">
      <c r="A21" s="13" t="s">
        <v>82</v>
      </c>
      <c r="B21" s="14" t="s">
        <v>83</v>
      </c>
      <c r="C21" s="15" t="s">
        <v>79</v>
      </c>
      <c r="D21" s="23">
        <f>D55</f>
        <v>5.2666000000000004</v>
      </c>
      <c r="E21" s="23">
        <f>E55</f>
        <v>0</v>
      </c>
      <c r="F21" s="23">
        <f t="shared" ref="F21:AN21" si="2">F55</f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23">
        <f t="shared" si="2"/>
        <v>0</v>
      </c>
      <c r="M21" s="23">
        <f t="shared" si="2"/>
        <v>0</v>
      </c>
      <c r="N21" s="23">
        <f t="shared" si="2"/>
        <v>0</v>
      </c>
      <c r="O21" s="23">
        <f t="shared" si="2"/>
        <v>0</v>
      </c>
      <c r="P21" s="23">
        <f t="shared" si="2"/>
        <v>0</v>
      </c>
      <c r="Q21" s="23">
        <f t="shared" si="2"/>
        <v>0</v>
      </c>
      <c r="R21" s="23">
        <f t="shared" si="2"/>
        <v>0</v>
      </c>
      <c r="S21" s="23">
        <f t="shared" si="2"/>
        <v>0</v>
      </c>
      <c r="T21" s="23">
        <f t="shared" si="2"/>
        <v>0</v>
      </c>
      <c r="U21" s="23">
        <f t="shared" si="2"/>
        <v>0</v>
      </c>
      <c r="V21" s="23">
        <f t="shared" si="2"/>
        <v>0</v>
      </c>
      <c r="W21" s="23">
        <f t="shared" si="2"/>
        <v>0</v>
      </c>
      <c r="X21" s="23">
        <f t="shared" si="2"/>
        <v>0</v>
      </c>
      <c r="Y21" s="23">
        <f t="shared" si="2"/>
        <v>0</v>
      </c>
      <c r="Z21" s="23">
        <f t="shared" si="2"/>
        <v>0</v>
      </c>
      <c r="AA21" s="23">
        <f t="shared" si="2"/>
        <v>0</v>
      </c>
      <c r="AB21" s="23">
        <f t="shared" si="2"/>
        <v>0</v>
      </c>
      <c r="AC21" s="23">
        <f t="shared" si="2"/>
        <v>0</v>
      </c>
      <c r="AD21" s="23">
        <f t="shared" si="2"/>
        <v>0</v>
      </c>
      <c r="AE21" s="23">
        <f t="shared" si="2"/>
        <v>0</v>
      </c>
      <c r="AF21" s="23">
        <f t="shared" si="2"/>
        <v>0</v>
      </c>
      <c r="AG21" s="23">
        <f t="shared" si="2"/>
        <v>0</v>
      </c>
      <c r="AH21" s="23">
        <f t="shared" si="2"/>
        <v>0</v>
      </c>
      <c r="AI21" s="23">
        <f t="shared" si="2"/>
        <v>0</v>
      </c>
      <c r="AJ21" s="23">
        <f t="shared" si="2"/>
        <v>0</v>
      </c>
      <c r="AK21" s="23">
        <f t="shared" si="2"/>
        <v>0</v>
      </c>
      <c r="AL21" s="23">
        <f t="shared" si="2"/>
        <v>0</v>
      </c>
      <c r="AM21" s="23">
        <f t="shared" si="2"/>
        <v>0</v>
      </c>
      <c r="AN21" s="23">
        <f t="shared" si="2"/>
        <v>0</v>
      </c>
      <c r="AO21" s="23"/>
      <c r="AP21" s="23">
        <f t="shared" ref="AP21:BB21" si="3">AP55</f>
        <v>0</v>
      </c>
      <c r="AQ21" s="23">
        <f t="shared" si="3"/>
        <v>0</v>
      </c>
      <c r="AR21" s="23">
        <f t="shared" si="3"/>
        <v>0</v>
      </c>
      <c r="AS21" s="23">
        <f t="shared" si="3"/>
        <v>0</v>
      </c>
      <c r="AT21" s="23">
        <f t="shared" si="3"/>
        <v>0</v>
      </c>
      <c r="AU21" s="23">
        <f t="shared" si="3"/>
        <v>0</v>
      </c>
      <c r="AV21" s="23">
        <f t="shared" si="3"/>
        <v>0</v>
      </c>
      <c r="AW21" s="23">
        <f t="shared" si="3"/>
        <v>0</v>
      </c>
      <c r="AX21" s="23">
        <f t="shared" si="3"/>
        <v>0</v>
      </c>
      <c r="AY21" s="23">
        <f t="shared" si="3"/>
        <v>0</v>
      </c>
      <c r="AZ21" s="23">
        <f t="shared" si="3"/>
        <v>0</v>
      </c>
      <c r="BA21" s="23">
        <f t="shared" si="3"/>
        <v>0</v>
      </c>
      <c r="BB21" s="23">
        <f t="shared" si="3"/>
        <v>0</v>
      </c>
    </row>
    <row r="22" spans="1:55" s="17" customFormat="1" ht="58.5" x14ac:dyDescent="0.2">
      <c r="A22" s="13" t="s">
        <v>84</v>
      </c>
      <c r="B22" s="14" t="s">
        <v>85</v>
      </c>
      <c r="C22" s="15" t="s">
        <v>79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/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</row>
    <row r="23" spans="1:55" s="17" customFormat="1" ht="33.75" x14ac:dyDescent="0.2">
      <c r="A23" s="13" t="s">
        <v>86</v>
      </c>
      <c r="B23" s="14" t="s">
        <v>87</v>
      </c>
      <c r="C23" s="15" t="s">
        <v>79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/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</row>
    <row r="24" spans="1:55" s="17" customFormat="1" ht="42" x14ac:dyDescent="0.2">
      <c r="A24" s="13" t="s">
        <v>88</v>
      </c>
      <c r="B24" s="14" t="s">
        <v>89</v>
      </c>
      <c r="C24" s="15" t="s">
        <v>79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/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</row>
    <row r="25" spans="1:55" s="17" customFormat="1" ht="17.25" x14ac:dyDescent="0.2">
      <c r="A25" s="13" t="s">
        <v>90</v>
      </c>
      <c r="B25" s="14" t="s">
        <v>91</v>
      </c>
      <c r="C25" s="15" t="s">
        <v>79</v>
      </c>
      <c r="D25" s="23">
        <f>D74</f>
        <v>0</v>
      </c>
      <c r="E25" s="23">
        <f t="shared" ref="E25:W25" si="4">E74</f>
        <v>0</v>
      </c>
      <c r="F25" s="23">
        <f t="shared" si="4"/>
        <v>0</v>
      </c>
      <c r="G25" s="23">
        <f t="shared" si="4"/>
        <v>0</v>
      </c>
      <c r="H25" s="23">
        <f t="shared" si="4"/>
        <v>0</v>
      </c>
      <c r="I25" s="23">
        <f t="shared" si="4"/>
        <v>0</v>
      </c>
      <c r="J25" s="23">
        <f t="shared" si="4"/>
        <v>0</v>
      </c>
      <c r="K25" s="23">
        <f t="shared" si="4"/>
        <v>0</v>
      </c>
      <c r="L25" s="23">
        <f t="shared" si="4"/>
        <v>0</v>
      </c>
      <c r="M25" s="23">
        <f t="shared" si="4"/>
        <v>0</v>
      </c>
      <c r="N25" s="23">
        <f t="shared" si="4"/>
        <v>0</v>
      </c>
      <c r="O25" s="23">
        <f t="shared" si="4"/>
        <v>0</v>
      </c>
      <c r="P25" s="23">
        <f t="shared" si="4"/>
        <v>0</v>
      </c>
      <c r="Q25" s="23">
        <f t="shared" si="4"/>
        <v>0</v>
      </c>
      <c r="R25" s="23">
        <f t="shared" si="4"/>
        <v>0</v>
      </c>
      <c r="S25" s="23">
        <f t="shared" si="4"/>
        <v>0</v>
      </c>
      <c r="T25" s="23">
        <f t="shared" si="4"/>
        <v>0</v>
      </c>
      <c r="U25" s="23">
        <f t="shared" si="4"/>
        <v>0</v>
      </c>
      <c r="V25" s="23">
        <f t="shared" si="4"/>
        <v>0</v>
      </c>
      <c r="W25" s="23">
        <f t="shared" si="4"/>
        <v>0</v>
      </c>
      <c r="X25" s="23">
        <f t="shared" ref="X25:AN25" si="5">X74</f>
        <v>0</v>
      </c>
      <c r="Y25" s="23">
        <f t="shared" si="5"/>
        <v>0</v>
      </c>
      <c r="Z25" s="23">
        <f t="shared" si="5"/>
        <v>0</v>
      </c>
      <c r="AA25" s="23">
        <f t="shared" si="5"/>
        <v>0</v>
      </c>
      <c r="AB25" s="23">
        <f t="shared" si="5"/>
        <v>0</v>
      </c>
      <c r="AC25" s="23">
        <f t="shared" si="5"/>
        <v>0</v>
      </c>
      <c r="AD25" s="23">
        <f t="shared" si="5"/>
        <v>0</v>
      </c>
      <c r="AE25" s="23">
        <f t="shared" si="5"/>
        <v>0</v>
      </c>
      <c r="AF25" s="23">
        <f t="shared" si="5"/>
        <v>0</v>
      </c>
      <c r="AG25" s="23">
        <f t="shared" si="5"/>
        <v>0</v>
      </c>
      <c r="AH25" s="23">
        <f t="shared" si="5"/>
        <v>0</v>
      </c>
      <c r="AI25" s="23">
        <f t="shared" si="5"/>
        <v>0</v>
      </c>
      <c r="AJ25" s="23">
        <f t="shared" si="5"/>
        <v>0</v>
      </c>
      <c r="AK25" s="23">
        <f t="shared" si="5"/>
        <v>0</v>
      </c>
      <c r="AL25" s="23">
        <f t="shared" si="5"/>
        <v>0</v>
      </c>
      <c r="AM25" s="23">
        <f t="shared" si="5"/>
        <v>0</v>
      </c>
      <c r="AN25" s="23">
        <f t="shared" si="5"/>
        <v>0</v>
      </c>
      <c r="AO25" s="23"/>
      <c r="AP25" s="23">
        <f t="shared" ref="AP25:BB25" si="6">AP74</f>
        <v>0</v>
      </c>
      <c r="AQ25" s="23">
        <f t="shared" si="6"/>
        <v>0</v>
      </c>
      <c r="AR25" s="23">
        <f t="shared" si="6"/>
        <v>0</v>
      </c>
      <c r="AS25" s="23">
        <f t="shared" si="6"/>
        <v>0</v>
      </c>
      <c r="AT25" s="23">
        <f t="shared" si="6"/>
        <v>0</v>
      </c>
      <c r="AU25" s="23">
        <f t="shared" si="6"/>
        <v>0</v>
      </c>
      <c r="AV25" s="23">
        <f t="shared" si="6"/>
        <v>0</v>
      </c>
      <c r="AW25" s="23">
        <f t="shared" si="6"/>
        <v>0</v>
      </c>
      <c r="AX25" s="23">
        <f t="shared" si="6"/>
        <v>0</v>
      </c>
      <c r="AY25" s="23">
        <f t="shared" si="6"/>
        <v>0</v>
      </c>
      <c r="AZ25" s="23">
        <f t="shared" si="6"/>
        <v>0</v>
      </c>
      <c r="BA25" s="23">
        <f t="shared" si="6"/>
        <v>0</v>
      </c>
      <c r="BB25" s="23">
        <f t="shared" si="6"/>
        <v>0</v>
      </c>
    </row>
    <row r="26" spans="1:55" s="17" customFormat="1" ht="12" x14ac:dyDescent="0.2">
      <c r="A26" s="13"/>
      <c r="B26" s="14"/>
      <c r="C26" s="1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</row>
    <row r="27" spans="1:55" s="17" customFormat="1" ht="17.25" x14ac:dyDescent="0.2">
      <c r="A27" s="13">
        <v>1</v>
      </c>
      <c r="B27" s="14" t="s">
        <v>92</v>
      </c>
      <c r="C27" s="15" t="s">
        <v>155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/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</row>
    <row r="28" spans="1:55" s="17" customFormat="1" ht="25.5" x14ac:dyDescent="0.2">
      <c r="A28" s="13" t="s">
        <v>93</v>
      </c>
      <c r="B28" s="14" t="s">
        <v>94</v>
      </c>
      <c r="C28" s="15" t="s">
        <v>79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/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</row>
    <row r="29" spans="1:55" s="17" customFormat="1" ht="42" x14ac:dyDescent="0.2">
      <c r="A29" s="13" t="s">
        <v>95</v>
      </c>
      <c r="B29" s="14" t="s">
        <v>96</v>
      </c>
      <c r="C29" s="19" t="s">
        <v>79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/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</row>
    <row r="30" spans="1:55" s="17" customFormat="1" ht="58.5" x14ac:dyDescent="0.2">
      <c r="A30" s="13" t="s">
        <v>97</v>
      </c>
      <c r="B30" s="14" t="s">
        <v>98</v>
      </c>
      <c r="C30" s="19" t="s">
        <v>79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/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</row>
    <row r="31" spans="1:55" s="17" customFormat="1" ht="58.5" x14ac:dyDescent="0.2">
      <c r="A31" s="13" t="s">
        <v>99</v>
      </c>
      <c r="B31" s="14" t="s">
        <v>100</v>
      </c>
      <c r="C31" s="19" t="s">
        <v>79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/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</row>
    <row r="32" spans="1:55" s="17" customFormat="1" ht="50.25" x14ac:dyDescent="0.2">
      <c r="A32" s="13" t="s">
        <v>101</v>
      </c>
      <c r="B32" s="14" t="s">
        <v>102</v>
      </c>
      <c r="C32" s="19" t="s">
        <v>79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/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</row>
    <row r="33" spans="1:54" s="17" customFormat="1" ht="42" x14ac:dyDescent="0.2">
      <c r="A33" s="13" t="s">
        <v>103</v>
      </c>
      <c r="B33" s="14" t="s">
        <v>104</v>
      </c>
      <c r="C33" s="19" t="s">
        <v>79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/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</row>
    <row r="34" spans="1:54" s="17" customFormat="1" ht="66.75" x14ac:dyDescent="0.2">
      <c r="A34" s="13" t="s">
        <v>105</v>
      </c>
      <c r="B34" s="14" t="s">
        <v>106</v>
      </c>
      <c r="C34" s="19" t="s">
        <v>79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/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</row>
    <row r="35" spans="1:54" s="17" customFormat="1" ht="50.25" x14ac:dyDescent="0.2">
      <c r="A35" s="13" t="s">
        <v>107</v>
      </c>
      <c r="B35" s="14" t="s">
        <v>108</v>
      </c>
      <c r="C35" s="19" t="s">
        <v>79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/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</row>
    <row r="36" spans="1:54" s="17" customFormat="1" ht="42" x14ac:dyDescent="0.2">
      <c r="A36" s="13" t="s">
        <v>109</v>
      </c>
      <c r="B36" s="14" t="s">
        <v>110</v>
      </c>
      <c r="C36" s="19" t="s">
        <v>79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/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</row>
    <row r="37" spans="1:54" s="17" customFormat="1" ht="33.75" x14ac:dyDescent="0.2">
      <c r="A37" s="13" t="s">
        <v>111</v>
      </c>
      <c r="B37" s="14" t="s">
        <v>112</v>
      </c>
      <c r="C37" s="19" t="s">
        <v>79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/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</row>
    <row r="38" spans="1:54" s="17" customFormat="1" ht="108" x14ac:dyDescent="0.2">
      <c r="A38" s="13" t="s">
        <v>111</v>
      </c>
      <c r="B38" s="14" t="s">
        <v>113</v>
      </c>
      <c r="C38" s="19" t="s">
        <v>79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/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</row>
    <row r="39" spans="1:54" s="17" customFormat="1" ht="91.5" x14ac:dyDescent="0.2">
      <c r="A39" s="13" t="s">
        <v>111</v>
      </c>
      <c r="B39" s="14" t="s">
        <v>114</v>
      </c>
      <c r="C39" s="19" t="s">
        <v>79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/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</row>
    <row r="40" spans="1:54" s="17" customFormat="1" ht="91.5" x14ac:dyDescent="0.2">
      <c r="A40" s="13" t="s">
        <v>111</v>
      </c>
      <c r="B40" s="14" t="s">
        <v>115</v>
      </c>
      <c r="C40" s="19" t="s">
        <v>79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/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</row>
    <row r="41" spans="1:54" s="17" customFormat="1" ht="33.75" x14ac:dyDescent="0.2">
      <c r="A41" s="13" t="s">
        <v>116</v>
      </c>
      <c r="B41" s="14" t="s">
        <v>112</v>
      </c>
      <c r="C41" s="19" t="s">
        <v>79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/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</row>
    <row r="42" spans="1:54" s="17" customFormat="1" ht="108" x14ac:dyDescent="0.2">
      <c r="A42" s="13" t="s">
        <v>116</v>
      </c>
      <c r="B42" s="14" t="s">
        <v>113</v>
      </c>
      <c r="C42" s="19" t="s">
        <v>79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/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</row>
    <row r="43" spans="1:54" s="17" customFormat="1" ht="91.5" x14ac:dyDescent="0.2">
      <c r="A43" s="13" t="s">
        <v>117</v>
      </c>
      <c r="B43" s="14" t="s">
        <v>118</v>
      </c>
      <c r="C43" s="19" t="s">
        <v>79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/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</row>
    <row r="44" spans="1:54" s="17" customFormat="1" ht="75" x14ac:dyDescent="0.2">
      <c r="A44" s="13" t="s">
        <v>119</v>
      </c>
      <c r="B44" s="14" t="s">
        <v>120</v>
      </c>
      <c r="C44" s="19" t="s">
        <v>79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/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</row>
    <row r="45" spans="1:54" s="17" customFormat="1" ht="75" x14ac:dyDescent="0.2">
      <c r="A45" s="13" t="s">
        <v>121</v>
      </c>
      <c r="B45" s="14" t="s">
        <v>122</v>
      </c>
      <c r="C45" s="19" t="s">
        <v>79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/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</row>
    <row r="46" spans="1:54" s="17" customFormat="1" ht="42" x14ac:dyDescent="0.2">
      <c r="A46" s="13" t="s">
        <v>123</v>
      </c>
      <c r="B46" s="14" t="s">
        <v>124</v>
      </c>
      <c r="C46" s="19" t="s">
        <v>79</v>
      </c>
      <c r="D46" s="23">
        <f>D55</f>
        <v>5.2666000000000004</v>
      </c>
      <c r="E46" s="23">
        <f t="shared" ref="E46:AN46" si="7">E55</f>
        <v>0</v>
      </c>
      <c r="F46" s="23">
        <f t="shared" si="7"/>
        <v>0</v>
      </c>
      <c r="G46" s="23">
        <f t="shared" si="7"/>
        <v>0</v>
      </c>
      <c r="H46" s="23">
        <f t="shared" si="7"/>
        <v>0</v>
      </c>
      <c r="I46" s="23">
        <f t="shared" si="7"/>
        <v>0</v>
      </c>
      <c r="J46" s="23">
        <f t="shared" si="7"/>
        <v>0</v>
      </c>
      <c r="K46" s="23">
        <f t="shared" si="7"/>
        <v>0</v>
      </c>
      <c r="L46" s="23">
        <f t="shared" si="7"/>
        <v>0</v>
      </c>
      <c r="M46" s="23">
        <f t="shared" si="7"/>
        <v>0</v>
      </c>
      <c r="N46" s="23">
        <f t="shared" si="7"/>
        <v>0</v>
      </c>
      <c r="O46" s="23">
        <f t="shared" si="7"/>
        <v>0</v>
      </c>
      <c r="P46" s="23">
        <f t="shared" si="7"/>
        <v>0</v>
      </c>
      <c r="Q46" s="23">
        <f t="shared" si="7"/>
        <v>0</v>
      </c>
      <c r="R46" s="23">
        <f t="shared" si="7"/>
        <v>0</v>
      </c>
      <c r="S46" s="23">
        <f t="shared" si="7"/>
        <v>0</v>
      </c>
      <c r="T46" s="23">
        <f t="shared" si="7"/>
        <v>0</v>
      </c>
      <c r="U46" s="23">
        <f t="shared" si="7"/>
        <v>0</v>
      </c>
      <c r="V46" s="23">
        <f t="shared" si="7"/>
        <v>0</v>
      </c>
      <c r="W46" s="23">
        <f t="shared" si="7"/>
        <v>0</v>
      </c>
      <c r="X46" s="23">
        <f t="shared" si="7"/>
        <v>0</v>
      </c>
      <c r="Y46" s="23">
        <f t="shared" si="7"/>
        <v>0</v>
      </c>
      <c r="Z46" s="23">
        <f t="shared" si="7"/>
        <v>0</v>
      </c>
      <c r="AA46" s="23">
        <f t="shared" si="7"/>
        <v>0</v>
      </c>
      <c r="AB46" s="23">
        <f t="shared" si="7"/>
        <v>0</v>
      </c>
      <c r="AC46" s="23">
        <f t="shared" si="7"/>
        <v>0</v>
      </c>
      <c r="AD46" s="23">
        <f t="shared" si="7"/>
        <v>0</v>
      </c>
      <c r="AE46" s="23">
        <f t="shared" si="7"/>
        <v>0</v>
      </c>
      <c r="AF46" s="23">
        <f t="shared" si="7"/>
        <v>0</v>
      </c>
      <c r="AG46" s="23">
        <f t="shared" si="7"/>
        <v>0</v>
      </c>
      <c r="AH46" s="23">
        <f t="shared" si="7"/>
        <v>0</v>
      </c>
      <c r="AI46" s="23">
        <f t="shared" si="7"/>
        <v>0</v>
      </c>
      <c r="AJ46" s="23">
        <f t="shared" si="7"/>
        <v>0</v>
      </c>
      <c r="AK46" s="23">
        <f t="shared" si="7"/>
        <v>0</v>
      </c>
      <c r="AL46" s="23">
        <f t="shared" si="7"/>
        <v>0</v>
      </c>
      <c r="AM46" s="23">
        <f t="shared" si="7"/>
        <v>0</v>
      </c>
      <c r="AN46" s="23">
        <f t="shared" si="7"/>
        <v>0</v>
      </c>
      <c r="AO46" s="23"/>
      <c r="AP46" s="23">
        <f t="shared" ref="AP46:BB46" si="8">AP55</f>
        <v>0</v>
      </c>
      <c r="AQ46" s="23">
        <f t="shared" si="8"/>
        <v>0</v>
      </c>
      <c r="AR46" s="23">
        <f t="shared" si="8"/>
        <v>0</v>
      </c>
      <c r="AS46" s="23">
        <f t="shared" si="8"/>
        <v>0</v>
      </c>
      <c r="AT46" s="23">
        <f t="shared" si="8"/>
        <v>0</v>
      </c>
      <c r="AU46" s="23">
        <f t="shared" si="8"/>
        <v>0</v>
      </c>
      <c r="AV46" s="23">
        <f t="shared" si="8"/>
        <v>0</v>
      </c>
      <c r="AW46" s="23">
        <f t="shared" si="8"/>
        <v>0</v>
      </c>
      <c r="AX46" s="23">
        <f t="shared" si="8"/>
        <v>0</v>
      </c>
      <c r="AY46" s="23">
        <f t="shared" si="8"/>
        <v>0</v>
      </c>
      <c r="AZ46" s="23">
        <f t="shared" si="8"/>
        <v>0</v>
      </c>
      <c r="BA46" s="23">
        <f t="shared" si="8"/>
        <v>0</v>
      </c>
      <c r="BB46" s="23">
        <f t="shared" si="8"/>
        <v>0</v>
      </c>
    </row>
    <row r="47" spans="1:54" s="17" customFormat="1" ht="75" x14ac:dyDescent="0.2">
      <c r="A47" s="13" t="s">
        <v>125</v>
      </c>
      <c r="B47" s="14" t="s">
        <v>126</v>
      </c>
      <c r="C47" s="19" t="s">
        <v>79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/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</row>
    <row r="48" spans="1:54" s="17" customFormat="1" ht="33.75" x14ac:dyDescent="0.2">
      <c r="A48" s="13" t="s">
        <v>127</v>
      </c>
      <c r="B48" s="14" t="s">
        <v>128</v>
      </c>
      <c r="C48" s="19" t="s">
        <v>79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/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</row>
    <row r="49" spans="1:55" s="17" customFormat="1" ht="66.75" x14ac:dyDescent="0.2">
      <c r="A49" s="13" t="s">
        <v>129</v>
      </c>
      <c r="B49" s="14" t="s">
        <v>130</v>
      </c>
      <c r="C49" s="19" t="s">
        <v>79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/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</row>
    <row r="50" spans="1:55" s="17" customFormat="1" ht="50.25" x14ac:dyDescent="0.2">
      <c r="A50" s="13" t="s">
        <v>131</v>
      </c>
      <c r="B50" s="14" t="s">
        <v>132</v>
      </c>
      <c r="C50" s="19" t="s">
        <v>79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/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</row>
    <row r="51" spans="1:55" s="17" customFormat="1" ht="25.5" x14ac:dyDescent="0.2">
      <c r="A51" s="13" t="s">
        <v>133</v>
      </c>
      <c r="B51" s="14" t="s">
        <v>134</v>
      </c>
      <c r="C51" s="19" t="s">
        <v>79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/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</row>
    <row r="52" spans="1:55" s="17" customFormat="1" ht="42" x14ac:dyDescent="0.2">
      <c r="A52" s="13" t="s">
        <v>135</v>
      </c>
      <c r="B52" s="14" t="s">
        <v>136</v>
      </c>
      <c r="C52" s="19" t="s">
        <v>79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/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</row>
    <row r="53" spans="1:55" s="17" customFormat="1" ht="33.75" x14ac:dyDescent="0.2">
      <c r="A53" s="13" t="s">
        <v>137</v>
      </c>
      <c r="B53" s="14" t="s">
        <v>138</v>
      </c>
      <c r="C53" s="19" t="s">
        <v>79</v>
      </c>
      <c r="D53" s="23">
        <f>D55</f>
        <v>5.2666000000000004</v>
      </c>
      <c r="E53" s="23">
        <f t="shared" ref="E53:AN53" si="9">E55</f>
        <v>0</v>
      </c>
      <c r="F53" s="23">
        <f t="shared" si="9"/>
        <v>0</v>
      </c>
      <c r="G53" s="23">
        <f t="shared" si="9"/>
        <v>0</v>
      </c>
      <c r="H53" s="23">
        <f t="shared" si="9"/>
        <v>0</v>
      </c>
      <c r="I53" s="23">
        <f t="shared" si="9"/>
        <v>0</v>
      </c>
      <c r="J53" s="23">
        <f t="shared" si="9"/>
        <v>0</v>
      </c>
      <c r="K53" s="23">
        <f t="shared" si="9"/>
        <v>0</v>
      </c>
      <c r="L53" s="23">
        <f t="shared" si="9"/>
        <v>0</v>
      </c>
      <c r="M53" s="23">
        <f t="shared" si="9"/>
        <v>0</v>
      </c>
      <c r="N53" s="23">
        <f t="shared" si="9"/>
        <v>0</v>
      </c>
      <c r="O53" s="23">
        <f t="shared" si="9"/>
        <v>0</v>
      </c>
      <c r="P53" s="23">
        <f t="shared" si="9"/>
        <v>0</v>
      </c>
      <c r="Q53" s="23">
        <f t="shared" si="9"/>
        <v>0</v>
      </c>
      <c r="R53" s="23">
        <f t="shared" si="9"/>
        <v>0</v>
      </c>
      <c r="S53" s="23">
        <f t="shared" si="9"/>
        <v>0</v>
      </c>
      <c r="T53" s="23">
        <f t="shared" si="9"/>
        <v>0</v>
      </c>
      <c r="U53" s="23">
        <f t="shared" si="9"/>
        <v>0</v>
      </c>
      <c r="V53" s="23">
        <f t="shared" si="9"/>
        <v>0</v>
      </c>
      <c r="W53" s="23">
        <f t="shared" si="9"/>
        <v>0</v>
      </c>
      <c r="X53" s="23">
        <f t="shared" si="9"/>
        <v>0</v>
      </c>
      <c r="Y53" s="23">
        <f t="shared" si="9"/>
        <v>0</v>
      </c>
      <c r="Z53" s="23">
        <f t="shared" si="9"/>
        <v>0</v>
      </c>
      <c r="AA53" s="23">
        <f t="shared" si="9"/>
        <v>0</v>
      </c>
      <c r="AB53" s="23">
        <f t="shared" si="9"/>
        <v>0</v>
      </c>
      <c r="AC53" s="23">
        <f t="shared" si="9"/>
        <v>0</v>
      </c>
      <c r="AD53" s="23">
        <f t="shared" si="9"/>
        <v>0</v>
      </c>
      <c r="AE53" s="23">
        <f t="shared" si="9"/>
        <v>0</v>
      </c>
      <c r="AF53" s="23">
        <f t="shared" si="9"/>
        <v>0</v>
      </c>
      <c r="AG53" s="23">
        <f t="shared" si="9"/>
        <v>0</v>
      </c>
      <c r="AH53" s="23">
        <f t="shared" si="9"/>
        <v>0</v>
      </c>
      <c r="AI53" s="23">
        <f t="shared" si="9"/>
        <v>0</v>
      </c>
      <c r="AJ53" s="23">
        <f t="shared" si="9"/>
        <v>0</v>
      </c>
      <c r="AK53" s="23">
        <f t="shared" si="9"/>
        <v>0</v>
      </c>
      <c r="AL53" s="23">
        <f t="shared" si="9"/>
        <v>0</v>
      </c>
      <c r="AM53" s="23">
        <f t="shared" si="9"/>
        <v>0</v>
      </c>
      <c r="AN53" s="23">
        <f t="shared" si="9"/>
        <v>0</v>
      </c>
      <c r="AO53" s="23"/>
      <c r="AP53" s="23">
        <f t="shared" ref="AP53:BB53" si="10">AP55</f>
        <v>0</v>
      </c>
      <c r="AQ53" s="23">
        <f t="shared" si="10"/>
        <v>0</v>
      </c>
      <c r="AR53" s="23">
        <f t="shared" si="10"/>
        <v>0</v>
      </c>
      <c r="AS53" s="23">
        <f t="shared" si="10"/>
        <v>0</v>
      </c>
      <c r="AT53" s="23">
        <f t="shared" si="10"/>
        <v>0</v>
      </c>
      <c r="AU53" s="23">
        <f t="shared" si="10"/>
        <v>0</v>
      </c>
      <c r="AV53" s="23">
        <f t="shared" si="10"/>
        <v>0</v>
      </c>
      <c r="AW53" s="23">
        <f t="shared" si="10"/>
        <v>0</v>
      </c>
      <c r="AX53" s="23">
        <f t="shared" si="10"/>
        <v>0</v>
      </c>
      <c r="AY53" s="23">
        <f t="shared" si="10"/>
        <v>0</v>
      </c>
      <c r="AZ53" s="23">
        <f t="shared" si="10"/>
        <v>0</v>
      </c>
      <c r="BA53" s="23">
        <f t="shared" si="10"/>
        <v>0</v>
      </c>
      <c r="BB53" s="23">
        <f t="shared" si="10"/>
        <v>0</v>
      </c>
    </row>
    <row r="54" spans="1:55" s="17" customFormat="1" ht="33.75" x14ac:dyDescent="0.2">
      <c r="A54" s="13" t="s">
        <v>139</v>
      </c>
      <c r="B54" s="14" t="s">
        <v>140</v>
      </c>
      <c r="C54" s="19" t="s">
        <v>79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f t="shared" ref="E54:BB55" si="11">SUM(V55:V63)</f>
        <v>0</v>
      </c>
      <c r="W54" s="23">
        <f t="shared" si="11"/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/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</row>
    <row r="55" spans="1:55" s="17" customFormat="1" ht="33.75" x14ac:dyDescent="0.2">
      <c r="A55" s="13" t="s">
        <v>141</v>
      </c>
      <c r="B55" s="14" t="s">
        <v>142</v>
      </c>
      <c r="C55" s="19" t="s">
        <v>79</v>
      </c>
      <c r="D55" s="23">
        <f>SUM(D56:D64)</f>
        <v>5.2666000000000004</v>
      </c>
      <c r="E55" s="23">
        <f t="shared" si="11"/>
        <v>0</v>
      </c>
      <c r="F55" s="23">
        <f t="shared" si="11"/>
        <v>0</v>
      </c>
      <c r="G55" s="23">
        <f t="shared" si="11"/>
        <v>0</v>
      </c>
      <c r="H55" s="23">
        <f t="shared" si="11"/>
        <v>0</v>
      </c>
      <c r="I55" s="23">
        <f t="shared" si="11"/>
        <v>0</v>
      </c>
      <c r="J55" s="23">
        <f t="shared" si="11"/>
        <v>0</v>
      </c>
      <c r="K55" s="23">
        <f t="shared" si="11"/>
        <v>0</v>
      </c>
      <c r="L55" s="23">
        <f t="shared" si="11"/>
        <v>0</v>
      </c>
      <c r="M55" s="23">
        <f t="shared" si="11"/>
        <v>0</v>
      </c>
      <c r="N55" s="23">
        <f t="shared" si="11"/>
        <v>0</v>
      </c>
      <c r="O55" s="23">
        <f t="shared" si="11"/>
        <v>0</v>
      </c>
      <c r="P55" s="23">
        <f t="shared" si="11"/>
        <v>0</v>
      </c>
      <c r="Q55" s="23">
        <f t="shared" si="11"/>
        <v>0</v>
      </c>
      <c r="R55" s="23">
        <f t="shared" si="11"/>
        <v>0</v>
      </c>
      <c r="S55" s="23">
        <f t="shared" si="11"/>
        <v>0</v>
      </c>
      <c r="T55" s="23">
        <f t="shared" si="11"/>
        <v>0</v>
      </c>
      <c r="U55" s="23">
        <f t="shared" si="11"/>
        <v>0</v>
      </c>
      <c r="V55" s="23">
        <f t="shared" si="11"/>
        <v>0</v>
      </c>
      <c r="W55" s="23">
        <f t="shared" si="11"/>
        <v>0</v>
      </c>
      <c r="X55" s="23">
        <f t="shared" si="11"/>
        <v>0</v>
      </c>
      <c r="Y55" s="23">
        <f t="shared" si="11"/>
        <v>0</v>
      </c>
      <c r="Z55" s="23">
        <f t="shared" si="11"/>
        <v>0</v>
      </c>
      <c r="AA55" s="23">
        <f t="shared" si="11"/>
        <v>0</v>
      </c>
      <c r="AB55" s="23">
        <f t="shared" si="11"/>
        <v>0</v>
      </c>
      <c r="AC55" s="23">
        <f t="shared" si="11"/>
        <v>0</v>
      </c>
      <c r="AD55" s="23">
        <f t="shared" si="11"/>
        <v>0</v>
      </c>
      <c r="AE55" s="23">
        <f t="shared" si="11"/>
        <v>0</v>
      </c>
      <c r="AF55" s="23">
        <f t="shared" si="11"/>
        <v>0</v>
      </c>
      <c r="AG55" s="23">
        <f t="shared" si="11"/>
        <v>0</v>
      </c>
      <c r="AH55" s="23">
        <f t="shared" si="11"/>
        <v>0</v>
      </c>
      <c r="AI55" s="23">
        <f t="shared" si="11"/>
        <v>0</v>
      </c>
      <c r="AJ55" s="23">
        <f t="shared" si="11"/>
        <v>0</v>
      </c>
      <c r="AK55" s="23">
        <f t="shared" si="11"/>
        <v>0</v>
      </c>
      <c r="AL55" s="23">
        <f t="shared" si="11"/>
        <v>0</v>
      </c>
      <c r="AM55" s="23">
        <f t="shared" si="11"/>
        <v>0</v>
      </c>
      <c r="AN55" s="23">
        <f t="shared" si="11"/>
        <v>0</v>
      </c>
      <c r="AO55" s="23">
        <f t="shared" si="11"/>
        <v>0</v>
      </c>
      <c r="AP55" s="23">
        <f t="shared" si="11"/>
        <v>0</v>
      </c>
      <c r="AQ55" s="23">
        <f t="shared" si="11"/>
        <v>0</v>
      </c>
      <c r="AR55" s="23">
        <f t="shared" si="11"/>
        <v>0</v>
      </c>
      <c r="AS55" s="23">
        <f t="shared" si="11"/>
        <v>0</v>
      </c>
      <c r="AT55" s="23">
        <f t="shared" si="11"/>
        <v>0</v>
      </c>
      <c r="AU55" s="23">
        <f t="shared" si="11"/>
        <v>0</v>
      </c>
      <c r="AV55" s="23">
        <f t="shared" si="11"/>
        <v>0</v>
      </c>
      <c r="AW55" s="23">
        <f t="shared" si="11"/>
        <v>0</v>
      </c>
      <c r="AX55" s="23">
        <f t="shared" si="11"/>
        <v>0</v>
      </c>
      <c r="AY55" s="23">
        <f t="shared" si="11"/>
        <v>0</v>
      </c>
      <c r="AZ55" s="23">
        <f t="shared" si="11"/>
        <v>0</v>
      </c>
      <c r="BA55" s="23">
        <f t="shared" si="11"/>
        <v>0</v>
      </c>
      <c r="BB55" s="23">
        <f t="shared" si="11"/>
        <v>0</v>
      </c>
    </row>
    <row r="56" spans="1:55" s="5" customFormat="1" ht="24.75" x14ac:dyDescent="0.15">
      <c r="A56" s="16" t="s">
        <v>143</v>
      </c>
      <c r="B56" s="9" t="s">
        <v>156</v>
      </c>
      <c r="C56" s="16" t="s">
        <v>157</v>
      </c>
      <c r="D56" s="22">
        <v>2.8109000000000002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f>Z56+AA56+AB56+AC56</f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f>BB56</f>
        <v>0</v>
      </c>
      <c r="AZ56" s="22">
        <v>0</v>
      </c>
      <c r="BA56" s="22">
        <v>0</v>
      </c>
      <c r="BB56" s="22">
        <f>AD56</f>
        <v>0</v>
      </c>
      <c r="BC56" s="27"/>
    </row>
    <row r="57" spans="1:55" s="5" customFormat="1" ht="33" x14ac:dyDescent="0.15">
      <c r="A57" s="16" t="s">
        <v>144</v>
      </c>
      <c r="B57" s="9" t="s">
        <v>158</v>
      </c>
      <c r="C57" s="16" t="s">
        <v>159</v>
      </c>
      <c r="D57" s="22">
        <v>0</v>
      </c>
      <c r="E57" s="22"/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/>
      <c r="Z57" s="22">
        <v>0</v>
      </c>
      <c r="AA57" s="22">
        <v>0</v>
      </c>
      <c r="AB57" s="22">
        <v>0</v>
      </c>
      <c r="AC57" s="22">
        <v>0</v>
      </c>
      <c r="AD57" s="22">
        <f>AE57</f>
        <v>0</v>
      </c>
      <c r="AE57" s="22"/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/>
      <c r="AZ57" s="22">
        <v>0</v>
      </c>
      <c r="BA57" s="22">
        <v>0</v>
      </c>
      <c r="BB57" s="22">
        <v>0</v>
      </c>
      <c r="BC57" s="28"/>
    </row>
    <row r="58" spans="1:55" s="5" customFormat="1" ht="74.25" x14ac:dyDescent="0.15">
      <c r="A58" s="16" t="s">
        <v>145</v>
      </c>
      <c r="B58" s="9" t="s">
        <v>160</v>
      </c>
      <c r="C58" s="16" t="s">
        <v>161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f>Z58+AA58+AB58+AC58</f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f>'[1]10'!E57/1.2</f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8"/>
    </row>
    <row r="59" spans="1:55" s="5" customFormat="1" ht="33" x14ac:dyDescent="0.15">
      <c r="A59" s="16" t="s">
        <v>146</v>
      </c>
      <c r="B59" s="9" t="s">
        <v>162</v>
      </c>
      <c r="C59" s="16" t="s">
        <v>163</v>
      </c>
      <c r="D59" s="22"/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f>Z59+AA59+AB59+AC59</f>
        <v>0</v>
      </c>
      <c r="Z59" s="22">
        <v>0</v>
      </c>
      <c r="AA59" s="22">
        <v>0</v>
      </c>
      <c r="AB59" s="22">
        <v>0</v>
      </c>
      <c r="AC59" s="22">
        <v>0</v>
      </c>
      <c r="AD59" s="22"/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8"/>
    </row>
    <row r="60" spans="1:55" s="5" customFormat="1" ht="33" x14ac:dyDescent="0.15">
      <c r="A60" s="16" t="s">
        <v>164</v>
      </c>
      <c r="B60" s="9" t="s">
        <v>165</v>
      </c>
      <c r="C60" s="16" t="s">
        <v>166</v>
      </c>
      <c r="D60" s="22">
        <f>2.4557</f>
        <v>2.4557000000000002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f>Z60+AA60+AB60+AC60</f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/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f>BB60</f>
        <v>0</v>
      </c>
      <c r="AZ60" s="22">
        <v>0</v>
      </c>
      <c r="BA60" s="22">
        <v>0</v>
      </c>
      <c r="BB60" s="22">
        <f>AD60</f>
        <v>0</v>
      </c>
      <c r="BC60" s="28"/>
    </row>
    <row r="61" spans="1:55" s="5" customFormat="1" ht="8.25" hidden="1" x14ac:dyDescent="0.15">
      <c r="A61" s="16" t="s">
        <v>147</v>
      </c>
      <c r="B61" s="14"/>
      <c r="C61" s="16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8"/>
    </row>
    <row r="62" spans="1:55" s="5" customFormat="1" ht="8.25" hidden="1" x14ac:dyDescent="0.15">
      <c r="A62" s="16" t="s">
        <v>148</v>
      </c>
      <c r="B62" s="14"/>
      <c r="C62" s="16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8"/>
    </row>
    <row r="63" spans="1:55" s="5" customFormat="1" ht="8.25" hidden="1" x14ac:dyDescent="0.15">
      <c r="A63" s="16" t="s">
        <v>149</v>
      </c>
      <c r="B63" s="14"/>
      <c r="C63" s="16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8"/>
    </row>
    <row r="64" spans="1:55" s="17" customFormat="1" ht="12" hidden="1" x14ac:dyDescent="0.2">
      <c r="A64" s="16" t="s">
        <v>150</v>
      </c>
      <c r="B64" s="14"/>
      <c r="C64" s="14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8"/>
    </row>
    <row r="65" spans="1:55" s="17" customFormat="1" ht="12" hidden="1" x14ac:dyDescent="0.2">
      <c r="A65" s="16" t="s">
        <v>151</v>
      </c>
      <c r="B65" s="14"/>
      <c r="C65" s="14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8"/>
    </row>
    <row r="66" spans="1:55" s="17" customFormat="1" ht="12" hidden="1" x14ac:dyDescent="0.2">
      <c r="A66" s="16" t="s">
        <v>152</v>
      </c>
      <c r="B66" s="14"/>
      <c r="C66" s="14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8"/>
    </row>
    <row r="67" spans="1:55" s="20" customFormat="1" ht="11.25" hidden="1" x14ac:dyDescent="0.2">
      <c r="A67" s="14" t="s">
        <v>153</v>
      </c>
      <c r="B67" s="14"/>
      <c r="C67" s="14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8"/>
    </row>
    <row r="68" spans="1:55" s="5" customFormat="1" ht="8.25" x14ac:dyDescent="0.15">
      <c r="A68" s="30" t="s">
        <v>78</v>
      </c>
      <c r="B68" s="31"/>
      <c r="C68" s="32"/>
      <c r="D68" s="22">
        <f>D64+D55</f>
        <v>5.2666000000000004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f>AE64+AE55</f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9"/>
    </row>
  </sheetData>
  <mergeCells count="31">
    <mergeCell ref="W6:AK6"/>
    <mergeCell ref="AX2:BC2"/>
    <mergeCell ref="A3:BC3"/>
    <mergeCell ref="V4:W4"/>
    <mergeCell ref="X4:Y4"/>
    <mergeCell ref="Z4:AA4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AT16:AX16"/>
    <mergeCell ref="AY16:BC16"/>
    <mergeCell ref="BC56:BC68"/>
    <mergeCell ref="A68:C68"/>
    <mergeCell ref="Y16:AC16"/>
    <mergeCell ref="AD16:AD17"/>
    <mergeCell ref="AE16:AI16"/>
    <mergeCell ref="AJ16:AN16"/>
    <mergeCell ref="AO16:AS16"/>
  </mergeCells>
  <pageMargins left="0.39370078740157483" right="0.39370078740157483" top="0.78740157480314965" bottom="0.39370078740157483" header="0.19685039370078741" footer="0.19685039370078741"/>
  <pageSetup paperSize="8" scale="9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2020-05-14T11:12:30Z</dcterms:created>
  <dcterms:modified xsi:type="dcterms:W3CDTF">2024-10-22T10:01:19Z</dcterms:modified>
</cp:coreProperties>
</file>