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7875" activeTab="0"/>
  </bookViews>
  <sheets>
    <sheet name="С1" sheetId="1" r:id="rId1"/>
    <sheet name="С2" sheetId="2" r:id="rId2"/>
    <sheet name="С3" sheetId="3" r:id="rId3"/>
    <sheet name="С4" sheetId="4" r:id="rId4"/>
    <sheet name="Прилож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b" localSheetId="2">#REF!</definedName>
    <definedName name="\b" localSheetId="3">#REF!</definedName>
    <definedName name="\b">#REF!</definedName>
    <definedName name="\c" localSheetId="2">#REF!</definedName>
    <definedName name="\c" localSheetId="3">#REF!</definedName>
    <definedName name="\c">#REF!</definedName>
    <definedName name="\d" localSheetId="2">#REF!</definedName>
    <definedName name="\d" localSheetId="3">#REF!</definedName>
    <definedName name="\d">#REF!</definedName>
    <definedName name="\q" localSheetId="2">#REF!</definedName>
    <definedName name="\q" localSheetId="3">#REF!</definedName>
    <definedName name="\q">#REF!</definedName>
    <definedName name="\t" localSheetId="2">#REF!</definedName>
    <definedName name="\t" localSheetId="3">#REF!</definedName>
    <definedName name="\t">#REF!</definedName>
    <definedName name="\v" localSheetId="2">#REF!</definedName>
    <definedName name="\v" localSheetId="3">#REF!</definedName>
    <definedName name="\v">#REF!</definedName>
    <definedName name="CompOt">[0]!CompOt</definedName>
    <definedName name="CompRas">[0]!CompRas</definedName>
    <definedName name="Contents">'[1]Содержание'!$A$3</definedName>
    <definedName name="Fider" localSheetId="2">#REF!</definedName>
    <definedName name="Fider" localSheetId="3">#REF!</definedName>
    <definedName name="Fider">#REF!</definedName>
    <definedName name="H?Address">'[1]Заголовок'!$B$7:$G$7</definedName>
    <definedName name="H?Description">'[1]Заголовок'!$A$4</definedName>
    <definedName name="H?EntityName">'[1]Заголовок'!$B$6:$G$6</definedName>
    <definedName name="H?Name">'[1]Заголовок'!$G$1</definedName>
    <definedName name="H?OKATO">'[1]Заголовок'!$D$12</definedName>
    <definedName name="H?OKFS">'[1]Заголовок'!$G$12</definedName>
    <definedName name="H?OKOGU">'[1]Заголовок'!$E$12</definedName>
    <definedName name="H?OKONX">'[1]Заголовок'!$C$12</definedName>
    <definedName name="H?OKOPF">'[1]Заголовок'!$F$12</definedName>
    <definedName name="H?OKPO">'[1]Заголовок'!$A$12</definedName>
    <definedName name="H?OKVD">'[1]Заголовок'!$B$12</definedName>
    <definedName name="H?Period">'[1]Заголовок'!$B$14</definedName>
    <definedName name="H?Table">'[1]Заголовок'!$A$4:$G$15</definedName>
    <definedName name="H?Title">'[1]Заголовок'!$A$2</definedName>
    <definedName name="Helper_ТЭС_Котельные">'[2]Справочники'!$A$2:$A$4,'[2]Справочники'!$A$16:$A$18</definedName>
    <definedName name="I97I" localSheetId="2">#REF!</definedName>
    <definedName name="I97I" localSheetId="3">#REF!</definedName>
    <definedName name="I97I">#REF!</definedName>
    <definedName name="IROV" localSheetId="2">#REF!</definedName>
    <definedName name="IROV" localSheetId="3">#REF!</definedName>
    <definedName name="IROV">#REF!</definedName>
    <definedName name="IV" localSheetId="2">#REF!</definedName>
    <definedName name="IV" localSheetId="3">#REF!</definedName>
    <definedName name="IV">#REF!</definedName>
    <definedName name="KOM_RAS" localSheetId="2">#REF!</definedName>
    <definedName name="KOM_RAS" localSheetId="3">#REF!</definedName>
    <definedName name="KOM_RAS">#REF!</definedName>
    <definedName name="KOMANDIR">'[3]Нива'!$I$101</definedName>
    <definedName name="KOMANDIROV" localSheetId="2">#REF!</definedName>
    <definedName name="KOMANDIROV" localSheetId="3">#REF!</definedName>
    <definedName name="KOMANDIROV">#REF!</definedName>
    <definedName name="KOMMAND" localSheetId="2">#REF!</definedName>
    <definedName name="KOMMAND" localSheetId="3">#REF!</definedName>
    <definedName name="KOMMAND">#REF!</definedName>
    <definedName name="KOMMANDIROV" localSheetId="2">#REF!</definedName>
    <definedName name="KOMMANDIROV" localSheetId="3">#REF!</definedName>
    <definedName name="KOMMANDIROV">#REF!</definedName>
    <definedName name="LABEL" localSheetId="2">#REF!</definedName>
    <definedName name="LABEL" localSheetId="3">#REF!</definedName>
    <definedName name="LABEL">#REF!</definedName>
    <definedName name="MATERIAL" localSheetId="2">#REF!</definedName>
    <definedName name="MATERIAL" localSheetId="3">#REF!</definedName>
    <definedName name="MATERIAL">#REF!</definedName>
    <definedName name="P1_ESO_PROT" localSheetId="2" hidden="1">#REF!,#REF!,#REF!,#REF!,#REF!,#REF!,#REF!,#REF!</definedName>
    <definedName name="P1_ESO_PROT" localSheetId="3" hidden="1">#REF!,#REF!,#REF!,#REF!,#REF!,#REF!,#REF!,#REF!</definedName>
    <definedName name="P1_ESO_PROT" hidden="1">#REF!,#REF!,#REF!,#REF!,#REF!,#REF!,#REF!,#REF!</definedName>
    <definedName name="P1_SBT_PROT" localSheetId="2" hidden="1">#REF!,#REF!,#REF!,#REF!,#REF!,#REF!,#REF!</definedName>
    <definedName name="P1_SBT_PROT" localSheetId="3" hidden="1">#REF!,#REF!,#REF!,#REF!,#REF!,#REF!,#REF!</definedName>
    <definedName name="P1_SBT_PROT" hidden="1">#REF!,#REF!,#REF!,#REF!,#REF!,#REF!,#REF!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'[5]17 СМУП'!$E$13:$H$21,'[5]17 СМУП'!$J$9:$J$11,'[5]17 СМУП'!$J$13:$J$21,'[5]17 СМУП'!$E$24:$H$26,'[5]17 СМУП'!$E$28:$H$36,'[5]17 СМУП'!$J$24:$M$26,'[5]17 СМУП'!$J$28:$M$36,'[5]17 СМУП'!$E$39:$H$41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localSheetId="2" hidden="1">#REF!,#REF!,#REF!,#REF!,#REF!,#REF!</definedName>
    <definedName name="P1_SCOPE_FLOAD" localSheetId="3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localSheetId="3" hidden="1">#REF!,#REF!,#REF!,#REF!,#REF!,#REF!</definedName>
    <definedName name="P1_SCOPE_FRML" hidden="1">#REF!,#REF!,#REF!,#REF!,#REF!,#REF!</definedName>
    <definedName name="P1_SCOPE_PER_PRT" hidden="1">'[4]перекрестка'!$H$15:$H$19,'[4]перекрестка'!$H$21:$H$25,'[4]перекрестка'!$J$14:$J$25,'[4]перекрестка'!$K$15:$K$19,'[4]перекрестка'!$K$21:$K$25</definedName>
    <definedName name="P1_SCOPE_SV_LD" localSheetId="2" hidden="1">#REF!,#REF!,#REF!,#REF!,#REF!,#REF!,#REF!</definedName>
    <definedName name="P1_SCOPE_SV_LD" localSheetId="3" hidden="1">#REF!,#REF!,#REF!,#REF!,#REF!,#REF!,#REF!</definedName>
    <definedName name="P1_SCOPE_SV_LD" hidden="1">#REF!,#REF!,#REF!,#REF!,#REF!,#REF!,#REF!</definedName>
    <definedName name="P1_SCOPE_SV_LD1" hidden="1">'[4]свод'!$E$70:$M$79,'[4]свод'!$E$81:$M$81,'[4]свод'!$E$83:$M$88,'[4]свод'!$E$90:$M$90,'[4]свод'!$E$92:$M$96,'[4]свод'!$E$98:$M$98,'[4]свод'!$E$101:$M$102</definedName>
    <definedName name="P1_SCOPE_SV_PRT" hidden="1">'[4]свод'!$E$23:$H$26,'[4]свод'!$E$28:$I$29,'[4]свод'!$E$32:$I$36,'[4]свод'!$E$38:$I$40,'[4]свод'!$E$42:$I$53,'[4]свод'!$E$55:$I$56,'[4]свод'!$E$58:$I$63</definedName>
    <definedName name="P1_SET_PROT" localSheetId="2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localSheetId="3" hidden="1">#REF!,#REF!,#REF!,#REF!,#REF!,#REF!,#REF!</definedName>
    <definedName name="P1_SET_PRT" hidden="1">#REF!,#REF!,#REF!,#REF!,#REF!,#REF!,#REF!</definedName>
    <definedName name="P1_T1_Protect" hidden="1">'[6]перекрестка'!$J$42:$K$46,'[6]перекрестка'!$J$49,'[6]перекрестка'!$J$50:$K$54,'[6]перекрестка'!$J$55,'[6]перекрестка'!$J$56:$K$60,'[6]перекрестка'!$J$62:$K$66</definedName>
    <definedName name="P1_T16_Protect" hidden="1">'[6]16'!$G$10:$K$14,'[6]16'!$G$17:$K$17,'[6]16'!$G$20:$K$20,'[6]16'!$G$23:$K$23,'[6]16'!$G$26:$K$26,'[6]16'!$G$29:$K$29,'[6]16'!$G$33:$K$34,'[6]16'!$G$38:$K$40</definedName>
    <definedName name="P1_T17?L4">'[2]29'!$J$18:$J$25,'[2]29'!$G$18:$G$25,'[2]29'!$G$35:$G$42,'[2]29'!$J$35:$J$42,'[2]29'!$G$60,'[2]29'!$J$60,'[2]29'!$M$60,'[2]29'!$P$60,'[2]29'!$P$18:$P$25,'[2]29'!$G$9:$G$16</definedName>
    <definedName name="P1_T17?unit?РУБ.ГКАЛ">'[2]29'!$F$44:$F$51,'[2]29'!$I$44:$I$51,'[2]29'!$L$44:$L$51,'[2]29'!$F$18:$F$25,'[2]29'!$I$60,'[2]29'!$L$60,'[2]29'!$O$60,'[2]29'!$F$60,'[2]29'!$F$9:$F$16,'[2]29'!$I$9:$I$16</definedName>
    <definedName name="P1_T17?unit?ТГКАЛ">'[2]29'!$M$18:$M$25,'[2]29'!$J$18:$J$25,'[2]29'!$G$18:$G$25,'[2]29'!$G$35:$G$42,'[2]29'!$J$35:$J$42,'[2]29'!$G$60,'[2]29'!$J$60,'[2]29'!$M$60,'[2]29'!$P$60,'[2]29'!$G$9:$G$16</definedName>
    <definedName name="P1_T17_Protection">'[2]29'!$O$47:$P$51,'[2]29'!$L$47:$M$51,'[2]29'!$L$53:$M$53,'[2]29'!$L$55:$M$59,'[2]29'!$O$53:$P$53,'[2]29'!$O$55:$P$59,'[2]29'!$F$12:$G$16,'[2]29'!$F$10:$G$10</definedName>
    <definedName name="P1_T18.2_Protect" hidden="1">'[6]18.2'!$F$12:$J$19,'[6]18.2'!$F$22:$J$25,'[6]18.2'!$B$28:$J$37,'[6]18.2'!$F$39:$J$39,'[6]18.2'!$B$41:$J$43,'[6]18.2'!$F$47:$J$52,'[6]18.2'!$F$59:$J$59</definedName>
    <definedName name="P1_T20_Protection" hidden="1">'[2]20'!$E$4:$H$4,'[2]20'!$E$13:$H$13,'[2]20'!$E$16:$H$17,'[2]20'!$E$19:$H$19,'[2]20'!$J$4:$M$4,'[2]20'!$J$8:$M$11,'[2]20'!$J$13:$M$13,'[2]20'!$J$16:$M$17,'[2]20'!$J$19:$M$19</definedName>
    <definedName name="P1_T21_Protection">'[2]21'!$O$31:$S$33,'[2]21'!$E$11,'[2]21'!$G$11:$K$11,'[2]21'!$M$11,'[2]21'!$O$11:$S$11,'[2]21'!$E$14:$E$16,'[2]21'!$G$14:$K$16,'[2]21'!$M$14:$M$16,'[2]21'!$O$14:$S$16</definedName>
    <definedName name="P1_T23_Protection">'[2]23'!$F$9:$J$25,'[2]23'!$O$9:$P$25,'[2]23'!$A$32:$A$34,'[2]23'!$F$32:$J$34,'[2]23'!$O$32:$P$34,'[2]23'!$A$37:$A$53,'[2]23'!$F$37:$J$53,'[2]23'!$O$37:$P$53</definedName>
    <definedName name="P1_T25_protection">'[2]25'!$G$8:$J$21,'[2]25'!$G$24:$J$28,'[2]25'!$G$30:$J$33,'[2]25'!$G$35:$J$37,'[2]25'!$G$41:$J$42,'[2]25'!$L$8:$O$21,'[2]25'!$L$24:$O$28,'[2]25'!$L$30:$O$33</definedName>
    <definedName name="P1_T26_Protection">'[2]26'!$B$34:$B$36,'[2]26'!$F$8:$I$8,'[2]26'!$F$10:$I$11,'[2]26'!$F$13:$I$15,'[2]26'!$F$18:$I$19,'[2]26'!$F$22:$I$24,'[2]26'!$F$26:$I$26,'[2]26'!$F$29:$I$32</definedName>
    <definedName name="P1_T27_Protection">'[2]27'!$B$34:$B$36,'[2]27'!$F$8:$I$8,'[2]27'!$F$10:$I$11,'[2]27'!$F$13:$I$15,'[2]27'!$F$18:$I$19,'[2]27'!$F$22:$I$24,'[2]27'!$F$26:$I$26,'[2]27'!$F$29:$I$32</definedName>
    <definedName name="P1_T28?axis?R?ПЭ">'[2]28'!$D$16:$I$18,'[2]28'!$D$22:$I$24,'[2]28'!$D$28:$I$30,'[2]28'!$D$37:$I$39,'[2]28'!$D$42:$I$44,'[2]28'!$D$48:$I$50,'[2]28'!$D$54:$I$56,'[2]28'!$D$63:$I$65</definedName>
    <definedName name="P1_T28?axis?R?ПЭ?">'[2]28'!$B$16:$B$18,'[2]28'!$B$22:$B$24,'[2]28'!$B$28:$B$30,'[2]28'!$B$37:$B$39,'[2]28'!$B$42:$B$44,'[2]28'!$B$48:$B$50,'[2]28'!$B$54:$B$56,'[2]28'!$B$63:$B$65</definedName>
    <definedName name="P1_T28?Data">'[2]28'!$G$242:$H$265,'[2]28'!$D$242:$E$265,'[2]28'!$G$216:$H$239,'[2]28'!$D$268:$E$292,'[2]28'!$G$268:$H$292,'[2]28'!$D$216:$E$239,'[2]28'!$G$190:$H$213</definedName>
    <definedName name="P1_T28_Protection">'[2]28'!$B$74:$B$76,'[2]28'!$B$80:$B$82,'[2]28'!$B$89:$B$91,'[2]28'!$B$94:$B$96,'[2]28'!$B$100:$B$102,'[2]28'!$B$106:$B$108,'[2]28'!$B$115:$B$117,'[2]28'!$B$120:$B$122</definedName>
    <definedName name="P1_T4_Protect" hidden="1">'[6]4'!$G$20:$J$20,'[6]4'!$G$22:$J$22,'[6]4'!$G$24:$J$28,'[6]4'!$L$11:$O$17,'[6]4'!$L$20:$O$20,'[6]4'!$L$22:$O$22,'[6]4'!$L$24:$O$28,'[6]4'!$Q$11:$T$17,'[6]4'!$Q$20:$T$20</definedName>
    <definedName name="P1_T6_Protect" hidden="1">'[6]6'!$D$46:$H$55,'[6]6'!$J$46:$N$55,'[6]6'!$D$57:$H$59,'[6]6'!$J$57:$N$59,'[6]6'!$B$10:$B$19,'[6]6'!$D$10:$H$19,'[6]6'!$J$10:$N$19,'[6]6'!$D$21:$H$23,'[6]6'!$J$21:$N$23</definedName>
    <definedName name="P10_T1_Protect" hidden="1">'[6]перекрестка'!$F$42:$H$46,'[6]перекрестка'!$F$49:$G$49,'[6]перекрестка'!$F$50:$H$54,'[6]перекрестка'!$F$55:$G$55,'[6]перекрестка'!$F$56:$H$60</definedName>
    <definedName name="P10_T28_Protection">'[2]28'!$G$167:$H$169,'[2]28'!$D$172:$E$174,'[2]28'!$G$172:$H$174,'[2]28'!$D$178:$E$180,'[2]28'!$G$178:$H$181,'[2]28'!$D$184:$E$186,'[2]28'!$G$184:$H$186</definedName>
    <definedName name="P11_T1_Protect" hidden="1">'[6]перекрестка'!$F$62:$H$66,'[6]перекрестка'!$F$68:$H$72,'[6]перекрестка'!$F$74:$H$78,'[6]перекрестка'!$F$80:$H$84,'[6]перекрестка'!$F$89:$G$89</definedName>
    <definedName name="P11_T28_Protection">'[2]28'!$D$193:$E$195,'[2]28'!$G$193:$H$195,'[2]28'!$D$198:$E$200,'[2]28'!$G$198:$H$200,'[2]28'!$D$204:$E$206,'[2]28'!$G$204:$H$206,'[2]28'!$D$210:$E$212,'[2]28'!$B$68:$B$70</definedName>
    <definedName name="P12_T1_Protect" hidden="1">'[6]перекрестка'!$F$90:$H$94,'[6]перекрестка'!$F$95:$G$95,'[6]перекрестка'!$F$96:$H$100,'[6]перекрестка'!$F$102:$H$106,'[6]перекрестка'!$F$108:$H$112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'[6]перекрестка'!$F$114:$H$118,'[6]перекрестка'!$F$120:$H$124,'[6]перекрестка'!$F$127:$G$127,'[6]перекрестка'!$F$128:$H$132,'[6]перекрестка'!$F$133:$G$133</definedName>
    <definedName name="P14_T1_Protect" hidden="1">'[6]перекрестка'!$F$134:$H$138,'[6]перекрестка'!$F$140:$H$144,'[6]перекрестка'!$F$146:$H$150,'[6]перекрестка'!$F$152:$H$156,'[6]перекрестка'!$F$158:$H$162</definedName>
    <definedName name="P15_T1_Protect" hidden="1">'[6]перекрестка'!$J$158:$K$162,'[6]перекрестка'!$J$152:$K$156,'[6]перекрестка'!$J$146:$K$150,'[6]перекрестка'!$J$140:$K$144,'[6]перекрестка'!$J$11</definedName>
    <definedName name="P16_T1_Protect" hidden="1">'[6]перекрестка'!$J$12:$K$16,'[6]перекрестка'!$J$17,'[6]перекрестка'!$J$18:$K$22,'[6]перекрестка'!$J$24:$K$28,'[6]перекрестка'!$J$30:$K$34,'[6]перекрестка'!$F$23:$G$23</definedName>
    <definedName name="P17_T1_Protect" hidden="1">'[6]перекрестка'!$F$29:$G$29,'[6]перекрестка'!$F$61:$G$61,'[6]перекрестка'!$F$67:$G$67,'[6]перекрестка'!$F$101:$G$101,'[6]перекрестка'!$F$107:$G$107</definedName>
    <definedName name="P18_T1_Protect" hidden="1">'[6]перекрестка'!$F$139:$G$139,'[6]перекрестка'!$F$145:$G$145,'[6]перекрестка'!$J$36:$K$40,P1_T1_Protect,P2_T1_Protect,P3_T1_Protect,P4_T1_Protect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'[4]перекрестка'!$N$14:$N$25,'[4]перекрестка'!$N$27:$N$31,'[4]перекрестка'!$J$27:$K$31,'[4]перекрестка'!$F$27:$H$31,'[4]перекрестка'!$F$33:$H$37</definedName>
    <definedName name="P2_SCOPE_SV_PRT" hidden="1">'[4]свод'!$E$72:$I$79,'[4]свод'!$E$81:$I$81,'[4]свод'!$E$85:$H$88,'[4]свод'!$E$90:$I$90,'[4]свод'!$E$107:$I$112,'[4]свод'!$E$114:$I$117,'[4]свод'!$E$124:$H$127</definedName>
    <definedName name="P2_T1_Protect" hidden="1">'[6]перекрестка'!$J$68:$K$72,'[6]перекрестка'!$J$74:$K$78,'[6]перекрестка'!$J$80:$K$84,'[6]перекрестка'!$J$89,'[6]перекрестка'!$J$90:$K$94,'[6]перекрестка'!$J$95</definedName>
    <definedName name="P2_T17?L4">'[2]29'!$J$9:$J$16,'[2]29'!$M$9:$M$16,'[2]29'!$P$9:$P$16,'[2]29'!$G$44:$G$51,'[2]29'!$J$44:$J$51,'[2]29'!$M$44:$M$51,'[2]29'!$M$35:$M$42,'[2]29'!$P$35:$P$42,'[2]29'!$P$44:$P$51</definedName>
    <definedName name="P2_T17?unit?РУБ.ГКАЛ">'[2]29'!$I$18:$I$25,'[2]29'!$L$9:$L$16,'[2]29'!$L$18:$L$25,'[2]29'!$O$9:$O$16,'[2]29'!$F$35:$F$42,'[2]29'!$I$35:$I$42,'[2]29'!$L$35:$L$42,'[2]29'!$O$35:$O$51</definedName>
    <definedName name="P2_T17?unit?ТГКАЛ">'[2]29'!$J$9:$J$16,'[2]29'!$M$9:$M$16,'[2]29'!$P$9:$P$16,'[2]29'!$M$35:$M$42,'[2]29'!$P$35:$P$42,'[2]29'!$G$44:$G$51,'[2]29'!$J$44:$J$51,'[2]29'!$M$44:$M$51,'[2]29'!$P$44:$P$51</definedName>
    <definedName name="P2_T17_Protection">'[2]29'!$F$19:$G$19,'[2]29'!$F$21:$G$25,'[2]29'!$F$27:$G$27,'[2]29'!$F$29:$G$33,'[2]29'!$F$36:$G$36,'[2]29'!$F$38:$G$42,'[2]29'!$F$45:$G$45,'[2]29'!$F$47:$G$51</definedName>
    <definedName name="P2_T21_Protection">'[2]21'!$E$20:$E$22,'[2]21'!$G$20:$K$22,'[2]21'!$M$20:$M$22,'[2]21'!$O$20:$S$22,'[2]21'!$E$26:$E$28,'[2]21'!$G$26:$K$28,'[2]21'!$M$26:$M$28,'[2]21'!$O$26:$S$28</definedName>
    <definedName name="P2_T25_protection">'[2]25'!$L$35:$O$37,'[2]25'!$L$41:$O$42,'[2]25'!$Q$8:$T$21,'[2]25'!$Q$24:$T$28,'[2]25'!$Q$30:$T$33,'[2]25'!$Q$35:$T$37,'[2]25'!$Q$41:$T$42,'[2]25'!$B$35:$B$37</definedName>
    <definedName name="P2_T26_Protection">'[2]26'!$F$34:$I$36,'[2]26'!$K$8:$N$8,'[2]26'!$K$10:$N$11,'[2]26'!$K$13:$N$15,'[2]26'!$K$18:$N$19,'[2]26'!$K$22:$N$24,'[2]26'!$K$26:$N$26,'[2]26'!$K$29:$N$32</definedName>
    <definedName name="P2_T27_Protection">'[2]27'!$F$34:$I$36,'[2]27'!$K$8:$N$8,'[2]27'!$K$10:$N$11,'[2]27'!$K$13:$N$15,'[2]27'!$K$18:$N$19,'[2]27'!$K$22:$N$24,'[2]27'!$K$26:$N$26,'[2]27'!$K$29:$N$32</definedName>
    <definedName name="P2_T28?axis?R?ПЭ">'[2]28'!$D$68:$I$70,'[2]28'!$D$74:$I$76,'[2]28'!$D$80:$I$82,'[2]28'!$D$89:$I$91,'[2]28'!$D$94:$I$96,'[2]28'!$D$100:$I$102,'[2]28'!$D$106:$I$108,'[2]28'!$D$115:$I$117</definedName>
    <definedName name="P2_T28?axis?R?ПЭ?">'[2]28'!$B$68:$B$70,'[2]28'!$B$74:$B$76,'[2]28'!$B$80:$B$82,'[2]28'!$B$89:$B$91,'[2]28'!$B$94:$B$96,'[2]28'!$B$100:$B$102,'[2]28'!$B$106:$B$108,'[2]28'!$B$115:$B$117</definedName>
    <definedName name="P2_T28_Protection">'[2]28'!$B$126:$B$128,'[2]28'!$B$132:$B$134,'[2]28'!$B$141:$B$143,'[2]28'!$B$146:$B$148,'[2]28'!$B$152:$B$154,'[2]28'!$B$158:$B$160,'[2]28'!$B$167:$B$169</definedName>
    <definedName name="P2_T4_Protect" hidden="1">'[6]4'!$Q$22:$T$22,'[6]4'!$Q$24:$T$28,'[6]4'!$V$24:$Y$28,'[6]4'!$V$22:$Y$22,'[6]4'!$V$20:$Y$20,'[6]4'!$V$11:$Y$17,'[6]4'!$AA$11:$AD$17,'[6]4'!$AA$20:$AD$20,'[6]4'!$AA$22:$AD$22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'[4]перекрестка'!$J$33:$K$37,'[4]перекрестка'!$N$33:$N$37,'[4]перекрестка'!$F$39:$H$43,'[4]перекрестка'!$J$39:$K$43,'[4]перекрестка'!$N$39:$N$43</definedName>
    <definedName name="P3_SCOPE_SV_PRT" hidden="1">'[4]свод'!$D$135:$G$135,'[4]свод'!$I$135:$I$140,'[4]свод'!$H$137:$H$140,'[4]свод'!$D$138:$G$140,'[4]свод'!$E$15:$I$16,'[4]свод'!$E$120:$I$121,'[4]свод'!$E$18:$I$19</definedName>
    <definedName name="P3_T1_Protect" hidden="1">'[6]перекрестка'!$J$96:$K$100,'[6]перекрестка'!$J$102:$K$106,'[6]перекрестка'!$J$108:$K$112,'[6]перекрестка'!$J$114:$K$118,'[6]перекрестка'!$J$120:$K$124</definedName>
    <definedName name="P3_T17_Protection">'[2]29'!$F$53:$G$53,'[2]29'!$F$55:$G$59,'[2]29'!$I$55:$J$59,'[2]29'!$I$53:$J$53,'[2]29'!$I$47:$J$51,'[2]29'!$I$45:$J$45,'[2]29'!$I$38:$J$42,'[2]29'!$I$36:$J$36</definedName>
    <definedName name="P3_T21_Protection">'[2]21'!$E$31:$E$33,'[2]21'!$G$31:$K$33,'[2]21'!$B$14:$B$16,'[2]21'!$B$20:$B$22,'[2]21'!$B$26:$B$28,'[2]21'!$B$31:$B$33,'[2]21'!$M$31:$M$33,P1_T21_Protection</definedName>
    <definedName name="P3_T27_Protection">'[2]27'!$K$34:$N$36,'[2]27'!$P$8:$S$8,'[2]27'!$P$10:$S$11,'[2]27'!$P$13:$S$15,'[2]27'!$P$18:$S$19,'[2]27'!$P$22:$S$24,'[2]27'!$P$26:$S$26,'[2]27'!$P$29:$S$32</definedName>
    <definedName name="P3_T28?axis?R?ПЭ">'[2]28'!$D$120:$I$122,'[2]28'!$D$126:$I$128,'[2]28'!$D$132:$I$134,'[2]28'!$D$141:$I$143,'[2]28'!$D$146:$I$148,'[2]28'!$D$152:$I$154,'[2]28'!$D$158:$I$160</definedName>
    <definedName name="P3_T28?axis?R?ПЭ?">'[2]28'!$B$120:$B$122,'[2]28'!$B$126:$B$128,'[2]28'!$B$132:$B$134,'[2]28'!$B$141:$B$143,'[2]28'!$B$146:$B$148,'[2]28'!$B$152:$B$154,'[2]28'!$B$158:$B$160</definedName>
    <definedName name="P3_T28_Protection">'[2]28'!$B$172:$B$174,'[2]28'!$B$178:$B$180,'[2]28'!$B$184:$B$186,'[2]28'!$B$193:$B$195,'[2]28'!$B$198:$B$200,'[2]28'!$B$204:$B$206,'[2]28'!$B$210:$B$212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'[4]перекрестка'!$F$45:$H$49,'[4]перекрестка'!$J$45:$K$49,'[4]перекрестка'!$N$45:$N$49,'[4]перекрестка'!$F$53:$G$64,'[4]перекрестка'!$H$54:$H$58</definedName>
    <definedName name="P4_T1_Protect" hidden="1">'[6]перекрестка'!$J$127,'[6]перекрестка'!$J$128:$K$132,'[6]перекрестка'!$J$133,'[6]перекрестка'!$J$134:$K$138,'[6]перекрестка'!$N$11:$N$22,'[6]перекрестка'!$N$24:$N$28</definedName>
    <definedName name="P4_T17_Protection">'[2]29'!$I$29:$J$33,'[2]29'!$I$27:$J$27,'[2]29'!$I$21:$J$25,'[2]29'!$I$19:$J$19,'[2]29'!$I$12:$J$16,'[2]29'!$I$10:$J$10,'[2]29'!$L$10:$M$10,'[2]29'!$L$12:$M$16</definedName>
    <definedName name="P4_T28?axis?R?ПЭ">'[2]28'!$D$167:$I$169,'[2]28'!$D$172:$I$174,'[2]28'!$D$178:$I$180,'[2]28'!$D$184:$I$186,'[2]28'!$D$193:$I$195,'[2]28'!$D$198:$I$200,'[2]28'!$D$204:$I$206</definedName>
    <definedName name="P4_T28?axis?R?ПЭ?">'[2]28'!$B$167:$B$169,'[2]28'!$B$172:$B$174,'[2]28'!$B$178:$B$180,'[2]28'!$B$184:$B$186,'[2]28'!$B$193:$B$195,'[2]28'!$B$198:$B$200,'[2]28'!$B$204:$B$206</definedName>
    <definedName name="P4_T28_Protection">'[2]28'!$B$219:$B$221,'[2]28'!$B$224:$B$226,'[2]28'!$B$230:$B$232,'[2]28'!$B$236:$B$238,'[2]28'!$B$245:$B$247,'[2]28'!$B$250:$B$252,'[2]28'!$B$256:$B$258</definedName>
    <definedName name="P5_SCOPE_PER_PRT" hidden="1">'[4]перекрестка'!$H$60:$H$64,'[4]перекрестка'!$J$53:$J$64,'[4]перекрестка'!$K$54:$K$58,'[4]перекрестка'!$K$60:$K$64,'[4]перекрестка'!$N$53:$N$64</definedName>
    <definedName name="P5_T1_Protect" hidden="1">'[6]перекрестка'!$N$30:$N$34,'[6]перекрестка'!$N$36:$N$40,'[6]перекрестка'!$N$42:$N$46,'[6]перекрестка'!$N$49:$N$60,'[6]перекрестка'!$N$62:$N$66</definedName>
    <definedName name="P5_T17_Protection">'[2]29'!$L$19:$M$19,'[2]29'!$L$21:$M$27,'[2]29'!$L$29:$M$33,'[2]29'!$L$36:$M$36,'[2]29'!$L$38:$M$42,'[2]29'!$L$45:$M$45,'[2]29'!$O$10:$P$10,'[2]29'!$O$12:$P$16</definedName>
    <definedName name="P5_T28?axis?R?ПЭ">'[2]28'!$D$210:$I$212,'[2]28'!$D$219:$I$221,'[2]28'!$D$224:$I$226,'[2]28'!$D$230:$I$232,'[2]28'!$D$236:$I$238,'[2]28'!$D$245:$I$247,'[2]28'!$D$250:$I$252</definedName>
    <definedName name="P5_T28?axis?R?ПЭ?">'[2]28'!$B$210:$B$212,'[2]28'!$B$219:$B$221,'[2]28'!$B$224:$B$226,'[2]28'!$B$230:$B$232,'[2]28'!$B$236:$B$238,'[2]28'!$B$245:$B$247,'[2]28'!$B$250:$B$252</definedName>
    <definedName name="P5_T28_Protection">'[2]28'!$B$262:$B$264,'[2]28'!$B$271:$B$273,'[2]28'!$B$276:$B$278,'[2]28'!$B$282:$B$284,'[2]28'!$B$288:$B$291,'[2]28'!$B$11:$B$13,'[2]28'!$B$16:$B$18,'[2]28'!$B$22:$B$24</definedName>
    <definedName name="P6_SCOPE_PER_PRT" hidden="1">'[4]перекрестка'!$F$66:$H$70,'[4]перекрестка'!$J$66:$K$70,'[4]перекрестка'!$N$66:$N$70,'[4]перекрестка'!$F$72:$H$76,'[4]перекрестка'!$J$72:$K$76</definedName>
    <definedName name="P6_T1_Protect" hidden="1">'[6]перекрестка'!$N$68:$N$72,'[6]перекрестка'!$N$74:$N$78,'[6]перекрестка'!$N$80:$N$84,'[6]перекрестка'!$N$89:$N$100,'[6]перекрестка'!$N$102:$N$106</definedName>
    <definedName name="P6_T17_Protection">'[2]29'!$O$19:$P$19,'[2]29'!$O$21:$P$25,'[2]29'!$O$27:$P$27,'[2]29'!$O$29:$P$33,'[2]29'!$O$36:$P$36,'[2]29'!$O$38:$P$42,'[2]29'!$O$45:$P$45,P1_T17_Protection</definedName>
    <definedName name="P6_T28?axis?R?ПЭ">'[2]28'!$D$256:$I$258,'[2]28'!$D$262:$I$264,'[2]28'!$D$271:$I$273,'[2]28'!$D$276:$I$278,'[2]28'!$D$282:$I$284,'[2]28'!$D$288:$I$291,'[2]28'!$D$11:$I$13,P1_T28?axis?R?ПЭ</definedName>
    <definedName name="P6_T28?axis?R?ПЭ?">'[2]28'!$B$256:$B$258,'[2]28'!$B$262:$B$264,'[2]28'!$B$271:$B$273,'[2]28'!$B$276:$B$278,'[2]28'!$B$282:$B$284,'[2]28'!$B$288:$B$291,'[2]28'!$B$11:$B$13,P1_T28?axis?R?ПЭ?</definedName>
    <definedName name="P6_T28_Protection">'[2]28'!$B$28:$B$30,'[2]28'!$B$37:$B$39,'[2]28'!$B$42:$B$44,'[2]28'!$B$48:$B$50,'[2]28'!$B$54:$B$56,'[2]28'!$B$63:$B$65,'[2]28'!$G$210:$H$212,'[2]28'!$D$11:$E$13</definedName>
    <definedName name="P7_SCOPE_PER_PRT" hidden="1">'[4]перекрестка'!$N$72:$N$76,'[4]перекрестка'!$F$78:$H$82,'[4]перекрестка'!$J$78:$K$82,'[4]перекрестка'!$N$78:$N$82,'[4]перекрестка'!$F$84:$H$88</definedName>
    <definedName name="P7_T1_Protect" hidden="1">'[6]перекрестка'!$N$108:$N$112,'[6]перекрестка'!$N$114:$N$118,'[6]перекрестка'!$N$120:$N$124,'[6]перекрестка'!$N$127:$N$138,'[6]перекрестка'!$N$140:$N$144</definedName>
    <definedName name="P7_T28_Protection">'[2]28'!$G$11:$H$13,'[2]28'!$D$16:$E$18,'[2]28'!$G$16:$H$18,'[2]28'!$D$22:$E$24,'[2]28'!$G$22:$H$24,'[2]28'!$D$28:$E$30,'[2]28'!$G$28:$H$30,'[2]28'!$D$37:$E$39</definedName>
    <definedName name="P8_SCOPE_PER_PRT" hidden="1">'[4]перекрестка'!$J$84:$K$88,'[4]перекрестка'!$N$84:$N$88,'[4]перекрестка'!$F$14:$G$25,P1_SCOPE_PER_PRT,P2_SCOPE_PER_PRT,P3_SCOPE_PER_PRT,P4_SCOPE_PER_PRT</definedName>
    <definedName name="P8_T1_Protect" hidden="1">'[6]перекрестка'!$N$146:$N$150,'[6]перекрестка'!$N$152:$N$156,'[6]перекрестка'!$N$158:$N$162,'[6]перекрестка'!$F$11:$G$11,'[6]перекрестка'!$F$12:$H$16</definedName>
    <definedName name="P8_T28_Protection">'[2]28'!$G$37:$H$39,'[2]28'!$D$42:$E$44,'[2]28'!$G$42:$H$44,'[2]28'!$D$48:$E$50,'[2]28'!$G$48:$H$50,'[2]28'!$D$54:$E$56,'[2]28'!$G$54:$H$56,'[2]28'!$D$89:$E$91</definedName>
    <definedName name="P9_T1_Protect" hidden="1">'[6]перекрестка'!$F$17:$G$17,'[6]перекрестка'!$F$18:$H$22,'[6]перекрестка'!$F$24:$H$28,'[6]перекрестка'!$F$30:$H$34,'[6]перекрестка'!$F$36:$H$40</definedName>
    <definedName name="P9_T28_Protection">'[2]28'!$G$89:$H$91,'[2]28'!$G$94:$H$96,'[2]28'!$D$94:$E$96,'[2]28'!$D$100:$E$102,'[2]28'!$G$100:$H$102,'[2]28'!$D$106:$E$108,'[2]28'!$G$106:$H$108,'[2]28'!$D$167:$E$169</definedName>
    <definedName name="QQQ" localSheetId="2">#REF!</definedName>
    <definedName name="QQQ" localSheetId="3">#REF!</definedName>
    <definedName name="QQQ">#REF!</definedName>
    <definedName name="RABOTA" localSheetId="2">#REF!</definedName>
    <definedName name="RABOTA" localSheetId="3">#REF!</definedName>
    <definedName name="RABOTA">#REF!</definedName>
    <definedName name="SCOPE_16_PRT">P1_SCOPE_16_PRT,P2_SCOPE_16_PRT</definedName>
    <definedName name="SCOPE_17.1_PRT">'[4]17.1'!$D$14:$F$17,'[4]17.1'!$D$19:$F$22,'[4]17.1'!$I$9:$I$12,'[4]17.1'!$I$14:$I$17,'[4]17.1'!$I$19:$I$22,'[4]17.1'!$D$9:$F$12</definedName>
    <definedName name="SCOPE_17_PRT">'[5]17 СМУП'!$J$39:$M$41,'[5]17 СМУП'!$E$43:$H$51,'[5]17 СМУП'!$J$43:$M$51,'[5]17 СМУП'!$E$54:$H$56,'[5]17 СМУП'!$E$58:$H$66,'[5]17 СМУП'!$E$69:$M$81,'[5]17 СМУП'!$E$9:$H$11,P1_SCOPE_17_PRT</definedName>
    <definedName name="SCOPE_24_LD">'[4]24'!$E$8:$J$47,'[4]24'!$E$49:$J$66</definedName>
    <definedName name="SCOPE_24_PRT">'[4]24'!$E$41:$I$41,'[4]24'!$E$34:$I$34,'[4]24'!$E$36:$I$36,'[4]24'!$E$43:$I$43</definedName>
    <definedName name="SCOPE_25_PRT">'[4]25'!$E$20:$I$20,'[4]25'!$E$34:$I$34,'[4]25'!$E$41:$I$41,'[4]25'!$E$8:$I$10</definedName>
    <definedName name="SCOPE_4_PRT">'[4]4'!$Z$27:$AC$31,'[4]4'!$F$14:$I$20,P1_SCOPE_4_PRT,P2_SCOPE_4_PRT</definedName>
    <definedName name="SCOPE_5_PRT">'[4]5'!$Z$27:$AC$31,'[4]5'!$F$14:$I$21,P1_SCOPE_5_PRT,P2_SCOPE_5_PRT</definedName>
    <definedName name="SCOPE_F1_PRT">'[4]Ф-1 (для АО-энерго)'!$D$86:$E$95,P1_SCOPE_F1_PRT,P2_SCOPE_F1_PRT,P3_SCOPE_F1_PRT,P4_SCOPE_F1_PRT</definedName>
    <definedName name="SCOPE_F2_PRT">'[4]Ф-2 (для АО-энерго)'!$C$5:$D$5,'[4]Ф-2 (для АО-энерго)'!$C$52:$C$57,'[4]Ф-2 (для АО-энерго)'!$D$57:$G$57,P1_SCOPE_F2_PRT,P2_SCOPE_F2_PRT</definedName>
    <definedName name="SCOPE_PER_PRT">P5_SCOPE_PER_PRT,P6_SCOPE_PER_PRT,P7_SCOPE_PER_PRT,P8_SCOPE_PER_PRT</definedName>
    <definedName name="SCOPE_SPR_PRT">'[4]Справочники'!$D$21:$J$22,'[4]Справочники'!$E$13:$I$14,'[4]Справочники'!$F$27:$H$28</definedName>
    <definedName name="SCOPE_SV_LD1">'[4]свод'!$E$104:$M$104,'[4]свод'!$E$106:$M$117,'[4]свод'!$E$120:$M$121,'[4]свод'!$E$123:$M$127,'[4]свод'!$E$10:$M$68,P1_SCOPE_SV_LD1</definedName>
    <definedName name="SCOPE_SV_PRT">P1_SCOPE_SV_PRT,P2_SCOPE_SV_PRT,P3_SCOPE_SV_PRT</definedName>
    <definedName name="Sheet2?prefix?">"H"</definedName>
    <definedName name="T1?Columns">'[1]перекрестка'!$A$7:$O$7</definedName>
    <definedName name="T1?Scope">'[1]перекрестка'!$F$8:$O$163</definedName>
    <definedName name="T1_Protect">P15_T1_Protect,P16_T1_Protect,P17_T1_Protect,P18_T1_Protect,P19_T1_Protect</definedName>
    <definedName name="T11?Data">#N/A</definedName>
    <definedName name="T15?Columns">'[1]15'!$E$8:$I$8</definedName>
    <definedName name="T15?ItemComments">'[1]15'!$D$9:$D$75</definedName>
    <definedName name="T15?Items">'[1]15'!$C$9:$C$75</definedName>
    <definedName name="T15?Scope">'[1]15'!$E$9:$I$75</definedName>
    <definedName name="T15?ВРАС">'[1]15'!$B$36:$B$60</definedName>
    <definedName name="T15_Protect">'[6]15'!$E$25:$I$29,'[6]15'!$E$31:$I$34,'[6]15'!$E$36:$I$60,'[6]15'!$E$64:$I$65,'[6]15'!$E$9:$I$17,'[6]15'!$B$36:$B$60,'[6]15'!$E$19:$I$21</definedName>
    <definedName name="T16?Columns">'[1]16'!$G$6:$K$6</definedName>
    <definedName name="T16?ItemComments">'[1]16'!$F$7:$F$47</definedName>
    <definedName name="T16?Items">'[1]16'!$D$7:$D$47</definedName>
    <definedName name="T16?Scope">'[1]16'!$G$7:$K$47</definedName>
    <definedName name="T16?Units">'[1]16'!$E$7:$E$47</definedName>
    <definedName name="T16_Protect">'[6]16'!$G$44:$K$44,'[6]16'!$G$7:$K$8,P1_T16_Protect</definedName>
    <definedName name="T17.1?Equipment">'[1]17.1'!$B$7:$B$27</definedName>
    <definedName name="T17.1?ItemComments">'[1]17.1'!$D$4:$I$4</definedName>
    <definedName name="T17.1?Items">'[1]17.1'!$D$5:$I$5</definedName>
    <definedName name="T17.1?Scope">'[1]17.1'!$D$7:$I$27</definedName>
    <definedName name="T17.1_Protect">'[6]17.1'!$D$14:$F$17,'[6]17.1'!$D$19:$F$22,'[6]17.1'!$I$9:$I$12,'[6]17.1'!$I$14:$I$17,'[6]17.1'!$I$19:$I$22,'[6]17.1'!$D$9:$F$12</definedName>
    <definedName name="T17?Columns">'[1]17'!$D$6:$H$6</definedName>
    <definedName name="T17?ItemComments">'[1]17'!$B$7:$B$12</definedName>
    <definedName name="T17?Items">'[1]17'!$C$7:$C$12</definedName>
    <definedName name="T17?L7">'[2]29'!$L$60,'[2]29'!$O$60,'[2]29'!$F$60,'[2]29'!$I$60</definedName>
    <definedName name="T17?Scope">'[1]17'!$D$7:$H$12</definedName>
    <definedName name="T17?unit?ГКАЛЧ">'[2]29'!$M$26:$M$33,'[2]29'!$P$26:$P$33,'[2]29'!$G$52:$G$59,'[2]29'!$J$52:$J$59,'[2]29'!$M$52:$M$59,'[2]29'!$P$52:$P$59,'[2]29'!$G$26:$G$33,'[2]29'!$J$26:$J$33</definedName>
    <definedName name="T17?unit?РУБ.ГКАЛ">'[2]29'!$O$18:$O$25,P1_T17?unit?РУБ.ГКАЛ,P2_T17?unit?РУБ.ГКАЛ</definedName>
    <definedName name="T17?unit?ТГКАЛ">'[2]29'!$P$18:$P$25,P1_T17?unit?ТГКАЛ,P2_T17?unit?ТГКАЛ</definedName>
    <definedName name="T17?unit?ТРУБ.ГКАЛЧ.МЕС">'[2]29'!$L$26:$L$33,'[2]29'!$O$26:$O$33,'[2]29'!$F$52:$F$59,'[2]29'!$I$52:$I$59,'[2]29'!$L$52:$L$59,'[2]29'!$O$52:$O$59,'[2]29'!$F$26:$F$33,'[2]29'!$I$26:$I$33</definedName>
    <definedName name="T17_Protect" localSheetId="2">'[6]21.3'!$E$54:$I$57,'[6]21.3'!$E$10:$I$10,P1_T17_Protect</definedName>
    <definedName name="T17_Protect" localSheetId="3">'[6]21.3'!$E$54:$I$57,'[6]21.3'!$E$10:$I$10,P1_T17_Protect</definedName>
    <definedName name="T17_Protect">'[6]21.3'!$E$54:$I$57,'[6]21.3'!$E$10:$I$10,P1_T17_Protect</definedName>
    <definedName name="T17_Protection">P2_T17_Protection,P3_T17_Protection,P4_T17_Protection,P5_T17_Protection,P6_T17_Protection</definedName>
    <definedName name="T18.1?Data" localSheetId="2">P1_T18.1?Data,P2_T18.1?Data</definedName>
    <definedName name="T18.1?Data" localSheetId="3">P1_T18.1?Data,P2_T18.1?Data</definedName>
    <definedName name="T18.1?Data">P1_T18.1?Data,P2_T18.1?Data</definedName>
    <definedName name="T18.2?Columns">'[1]18.2'!$F$5:$J$5</definedName>
    <definedName name="T18.2?item_ext?СБЫТ" localSheetId="2">'[6]18.2'!#REF!,'[6]18.2'!#REF!</definedName>
    <definedName name="T18.2?item_ext?СБЫТ" localSheetId="3">'[6]18.2'!#REF!,'[6]18.2'!#REF!</definedName>
    <definedName name="T18.2?item_ext?СБЫТ">'[6]18.2'!#REF!,'[6]18.2'!#REF!</definedName>
    <definedName name="T18.2?ItemComments">'[1]18.2'!$E$6:$E$64</definedName>
    <definedName name="T18.2?Items">'[1]18.2'!$C$6:$C$64</definedName>
    <definedName name="T18.2?Scope">'[1]18.2'!$F$6:$J$64</definedName>
    <definedName name="T18.2?Units">'[1]18.2'!$D$6:$D$64</definedName>
    <definedName name="T18.2?ВРАС">'[6]18.2'!$B$41:$B$43,'[6]18.2'!$B$28:$B$37</definedName>
    <definedName name="T18.2_Protect">'[6]18.2'!$F$63:$J$64,'[6]18.2'!$F$67:$J$67,'[6]18.2'!$F$69:$J$72,'[6]18.2'!$F$6:$J$8,P1_T18.2_Protect</definedName>
    <definedName name="T19.1.1?Data" localSheetId="2">P1_T19.1.1?Data,P2_T19.1.1?Data</definedName>
    <definedName name="T19.1.1?Data" localSheetId="3">P1_T19.1.1?Data,P2_T19.1.1?Data</definedName>
    <definedName name="T19.1.1?Data">P1_T19.1.1?Data,P2_T19.1.1?Data</definedName>
    <definedName name="T19.1.2?Data" localSheetId="2">P1_T19.1.2?Data,P2_T19.1.2?Data</definedName>
    <definedName name="T19.1.2?Data" localSheetId="3">P1_T19.1.2?Data,P2_T19.1.2?Data</definedName>
    <definedName name="T19.1.2?Data">P1_T19.1.2?Data,P2_T19.1.2?Data</definedName>
    <definedName name="T19.2?Data" localSheetId="2">P1_T19.2?Data,P2_T19.2?Data</definedName>
    <definedName name="T19.2?Data" localSheetId="3">P1_T19.2?Data,P2_T19.2?Data</definedName>
    <definedName name="T19.2?Data">P1_T19.2?Data,P2_T19.2?Data</definedName>
    <definedName name="T19?Data">'[2]19'!$J$8:$M$16,'[2]19'!$C$8:$H$16</definedName>
    <definedName name="T19_Protection">'[2]19'!$E$13:$H$13,'[2]19'!$E$15:$H$15,'[2]19'!$J$8:$M$11,'[2]19'!$J$13:$M$13,'[2]19'!$J$15:$M$15,'[2]19'!$E$4:$H$4,'[2]19'!$J$4:$M$4,'[2]19'!$E$8:$H$11</definedName>
    <definedName name="T2.1?Data">#N/A</definedName>
    <definedName name="T2.3_Protect">'[6]2.3'!$F$30:$G$34,'[6]2.3'!$H$24:$K$28</definedName>
    <definedName name="T2?Columns">'[1]3'!$E$6:$X$6</definedName>
    <definedName name="T20.1?Columns">'[1]20.1'!$B$6:$K$6</definedName>
    <definedName name="T20.1?Investments">'[1]20.1'!$A$7:$A$22</definedName>
    <definedName name="T20.1?Scope">'[1]20.1'!$B$7:$K$22</definedName>
    <definedName name="T20.1_Protect">'[1]20.1'!$A$8:$K$20</definedName>
    <definedName name="T20?Columns">'[1]20'!$E$6:$I$6</definedName>
    <definedName name="T20?ItemComments">'[1]20'!$D$7:$D$26</definedName>
    <definedName name="T20?Items">'[1]20'!$C$7:$C$26</definedName>
    <definedName name="T20?Scope">'[1]20'!$E$7:$I$26</definedName>
    <definedName name="T20?unit?МКВТЧ">'[2]20'!$C$13:$M$13,'[2]20'!$C$15:$M$19,'[2]20'!$C$8:$M$11</definedName>
    <definedName name="T20_Protect">'[6]20'!$E$13:$I$20,'[6]20'!$E$9:$I$10</definedName>
    <definedName name="T20_Protection">'[2]20'!$E$8:$H$11,P1_T20_Protection</definedName>
    <definedName name="T21.2.1?Data" localSheetId="2">P1_T21.2.1?Data,P2_T21.2.1?Data</definedName>
    <definedName name="T21.2.1?Data" localSheetId="3">P1_T21.2.1?Data,P2_T21.2.1?Data</definedName>
    <definedName name="T21.2.1?Data">P1_T21.2.1?Data,P2_T21.2.1?Data</definedName>
    <definedName name="T21.2.2?Data" localSheetId="2">P1_T21.2.2?Data,P2_T21.2.2?Data</definedName>
    <definedName name="T21.2.2?Data" localSheetId="3">P1_T21.2.2?Data,P2_T21.2.2?Data</definedName>
    <definedName name="T21.2.2?Data">P1_T21.2.2?Data,P2_T21.2.2?Data</definedName>
    <definedName name="T21.3?Columns">'[1]21.3'!$E$9:$I$9</definedName>
    <definedName name="T21.3?item_ext?СБЫТ" localSheetId="2">'[6]21.3'!#REF!,'[6]21.3'!#REF!</definedName>
    <definedName name="T21.3?item_ext?СБЫТ" localSheetId="3">'[6]21.3'!#REF!,'[6]21.3'!#REF!</definedName>
    <definedName name="T21.3?item_ext?СБЫТ">'[6]21.3'!#REF!,'[6]21.3'!#REF!</definedName>
    <definedName name="T21.3?ItemComments">'[1]21.3'!$D$10:$D$57</definedName>
    <definedName name="T21.3?Items">'[1]21.3'!$C$10:$C$57</definedName>
    <definedName name="T21.3?Scope">'[1]21.3'!$E$10:$I$57</definedName>
    <definedName name="T21.3?ВРАС">'[6]21.3'!$B$28:$B$30,'[6]21.3'!$B$48:$B$50</definedName>
    <definedName name="T21.3_Protect">'[6]21.3'!$E$19:$I$22,'[6]21.3'!$E$24:$I$25,'[6]21.3'!$B$28:$I$30,'[6]21.3'!$E$32:$I$32,'[6]21.3'!$E$35:$I$45,'[6]21.3'!$B$48:$I$50,'[6]21.3'!$E$13:$I$17</definedName>
    <definedName name="T21.4?Data" localSheetId="2">P1_T21.4?Data,P2_T21.4?Data</definedName>
    <definedName name="T21.4?Data" localSheetId="3">P1_T21.4?Data,P2_T21.4?Data</definedName>
    <definedName name="T21.4?Data">P1_T21.4?Data,P2_T21.4?Data</definedName>
    <definedName name="T21?axis?R?ПЭ">'[2]21'!$D$14:$S$16,'[2]21'!$D$26:$S$28,'[2]21'!$D$20:$S$22</definedName>
    <definedName name="T21?axis?R?ПЭ?">'[2]21'!$B$14:$B$16,'[2]21'!$B$26:$B$28,'[2]21'!$B$20:$B$22</definedName>
    <definedName name="T21?Data">'[2]21'!$D$14:$S$16,'[2]21'!$D$18:$S$18,'[2]21'!$D$20:$S$22,'[2]21'!$D$24:$S$24,'[2]21'!$D$26:$S$28,'[2]21'!$D$31:$S$33,'[2]21'!$D$11:$S$12</definedName>
    <definedName name="T21?L1">'[2]21'!$D$11:$S$12,'[2]21'!$D$14:$S$16,'[2]21'!$D$18:$S$18,'[2]21'!$D$20:$S$22,'[2]21'!$D$26:$S$28,'[2]21'!$D$24:$S$24</definedName>
    <definedName name="T21_Protection">P2_T21_Protection,P3_T21_Protection</definedName>
    <definedName name="T22?item_ext?ВСЕГО">'[2]22'!$E$8:$F$31,'[2]22'!$I$8:$J$31</definedName>
    <definedName name="T22?item_ext?ЭС">'[2]22'!$K$8:$L$31,'[2]22'!$G$8:$H$31</definedName>
    <definedName name="T22?L1">'[2]22'!$G$8:$G$31,'[2]22'!$I$8:$I$31,'[2]22'!$K$8:$K$31,'[2]22'!$E$8:$E$31</definedName>
    <definedName name="T22?L2">'[2]22'!$H$8:$H$31,'[2]22'!$J$8:$J$31,'[2]22'!$L$8:$L$31,'[2]22'!$F$8:$F$31</definedName>
    <definedName name="T22?unit?ГКАЛ.Ч">'[2]22'!$G$8:$G$31,'[2]22'!$I$8:$I$31,'[2]22'!$K$8:$K$31,'[2]22'!$E$8:$E$31</definedName>
    <definedName name="T22?unit?ТГКАЛ">'[2]22'!$H$8:$H$31,'[2]22'!$J$8:$J$31,'[2]22'!$L$8:$L$31,'[2]22'!$F$8:$F$31</definedName>
    <definedName name="T22_Protection">'[2]22'!$E$19:$L$23,'[2]22'!$E$25:$L$25,'[2]22'!$E$27:$L$31,'[2]22'!$E$17:$L$17</definedName>
    <definedName name="T23?axis?R?ВТОП">'[2]23'!$E$8:$P$30,'[2]23'!$E$36:$P$58</definedName>
    <definedName name="T23?axis?R?ВТОП?">'[2]23'!$C$8:$C$30,'[2]23'!$C$36:$C$58</definedName>
    <definedName name="T23?axis?R?ПЭ">'[2]23'!$E$8:$P$30,'[2]23'!$E$36:$P$58</definedName>
    <definedName name="T23?axis?R?ПЭ?">'[2]23'!$B$8:$B$30,'[2]23'!$B$36:$B$58</definedName>
    <definedName name="T23?axis?R?СЦТ">'[2]23'!$E$32:$P$34,'[2]23'!$E$60:$P$62</definedName>
    <definedName name="T23?axis?R?СЦТ?">'[2]23'!$A$60:$A$62,'[2]23'!$A$32:$A$34</definedName>
    <definedName name="T23?Data">'[2]23'!$E$37:$P$63,'[2]23'!$E$9:$P$35</definedName>
    <definedName name="T23?item_ext?ВСЕГО">'[2]23'!$A$55:$P$58,'[2]23'!$A$27:$P$30</definedName>
    <definedName name="T23?item_ext?ИТОГО">'[2]23'!$A$59:$P$59,'[2]23'!$A$31:$P$31</definedName>
    <definedName name="T23?item_ext?СЦТ">'[2]23'!$A$60:$P$62,'[2]23'!$A$32:$P$34</definedName>
    <definedName name="T23_Protection">'[2]23'!$A$60:$A$62,'[2]23'!$F$60:$J$62,'[2]23'!$O$60:$P$62,'[2]23'!$A$9:$A$25,P1_T23_Protection</definedName>
    <definedName name="T24?Columns">'[1]24'!$G$5:$K$5</definedName>
    <definedName name="T24?ItemComments">'[1]24'!$F$6:$F$45</definedName>
    <definedName name="T24?Items">'[1]24'!$D$6:$D$45</definedName>
    <definedName name="T24?Scope">'[1]24'!$G$6:$K$45</definedName>
    <definedName name="T24?Units">'[1]24'!$E$6:$E$45</definedName>
    <definedName name="T24?НАП">'[1]24'!$B$6:$B$45</definedName>
    <definedName name="T24_Protection">'[2]24'!$E$24:$H$37,'[2]24'!$B$35:$B$37,'[2]24'!$E$41:$H$42,'[2]24'!$J$8:$M$21,'[2]24'!$J$24:$M$37,'[2]24'!$J$41:$M$42,'[2]24'!$E$8:$H$21</definedName>
    <definedName name="T25?Columns">'[1]25'!$G$5:$K$5</definedName>
    <definedName name="T25?ItemComments">'[1]25'!$F$6:$F$43</definedName>
    <definedName name="T25?Items">'[1]25'!$D$6:$D$43</definedName>
    <definedName name="T25?Scope">'[1]25'!$G$6:$K$43</definedName>
    <definedName name="T25?Units">'[1]25'!$E$6:$E$43</definedName>
    <definedName name="T25?НАП">'[1]25'!$B$10:$B$43</definedName>
    <definedName name="T25_Protect">'[1]25'!$G$6:$K$8</definedName>
    <definedName name="T25_protection">P1_T25_protection,P2_T25_protection</definedName>
    <definedName name="T26?axis?R?ВРАС">'[2]26'!$C$34:$N$36,'[2]26'!$C$22:$N$24</definedName>
    <definedName name="T26?axis?R?ВРАС?">'[2]26'!$B$34:$B$36,'[2]26'!$B$22:$B$24</definedName>
    <definedName name="T26?L1">'[2]26'!$F$8:$N$8,'[2]26'!$C$8:$D$8</definedName>
    <definedName name="T26?L1.1">'[2]26'!$F$10:$N$10,'[2]26'!$C$10:$D$10</definedName>
    <definedName name="T26?L2">'[2]26'!$F$11:$N$11,'[2]26'!$C$11:$D$11</definedName>
    <definedName name="T26?L2.1">'[2]26'!$F$13:$N$13,'[2]26'!$C$13:$D$13</definedName>
    <definedName name="T26?L3">'[2]26'!$F$14:$N$14,'[2]26'!$C$14:$D$14</definedName>
    <definedName name="T26?L4">'[2]26'!$F$15:$N$15,'[2]26'!$C$15:$D$15</definedName>
    <definedName name="T26?L5">'[2]26'!$F$16:$N$16,'[2]26'!$C$16:$D$16</definedName>
    <definedName name="T26?L5.1">'[2]26'!$F$18:$N$18,'[2]26'!$C$18:$D$18</definedName>
    <definedName name="T26?L5.2">'[2]26'!$F$19:$N$19,'[2]26'!$C$19:$D$19</definedName>
    <definedName name="T26?L5.3">'[2]26'!$F$20:$N$20,'[2]26'!$C$20:$D$20</definedName>
    <definedName name="T26?L5.3.x">'[2]26'!$F$22:$N$24,'[2]26'!$C$22:$D$24</definedName>
    <definedName name="T26?L6">'[2]26'!$F$26:$N$26,'[2]26'!$C$26:$D$26</definedName>
    <definedName name="T26?L7">'[2]26'!$F$27:$N$27,'[2]26'!$C$27:$D$27</definedName>
    <definedName name="T26?L7.1">'[2]26'!$F$29:$N$29,'[2]26'!$C$29:$D$29</definedName>
    <definedName name="T26?L7.2">'[2]26'!$F$30:$N$30,'[2]26'!$C$30:$D$30</definedName>
    <definedName name="T26?L7.3">'[2]26'!$F$31:$N$31,'[2]26'!$C$31:$D$31</definedName>
    <definedName name="T26?L7.4">'[2]26'!$F$32:$N$32,'[2]26'!$C$32:$D$32</definedName>
    <definedName name="T26?L7.4.x">'[2]26'!$F$34:$N$36,'[2]26'!$C$34:$D$36</definedName>
    <definedName name="T26?L8">'[2]26'!$F$38:$N$38,'[2]26'!$C$38:$D$38</definedName>
    <definedName name="T26_Protection">'[2]26'!$K$34:$N$36,'[2]26'!$B$22:$B$24,P1_T26_Protection,P2_T26_Protection</definedName>
    <definedName name="T27?axis?R?ВРАС">'[2]27'!$C$34:$S$36,'[2]27'!$C$22:$S$24</definedName>
    <definedName name="T27?axis?R?ВРАС?">'[2]27'!$B$34:$B$36,'[2]27'!$B$22:$B$24</definedName>
    <definedName name="T27?Items">'[1]27'!$A$8:$A$35</definedName>
    <definedName name="T27?L1.1">'[2]27'!$F$10:$S$10,'[2]27'!$C$10:$D$10</definedName>
    <definedName name="T27?L2.1">'[2]27'!$F$13:$S$13,'[2]27'!$C$13:$D$13</definedName>
    <definedName name="T27?L5.3">'[2]27'!$F$20:$S$20,'[2]27'!$C$20:$D$20</definedName>
    <definedName name="T27?L5.3.x">'[2]27'!$F$22:$S$24,'[2]27'!$C$22:$D$24</definedName>
    <definedName name="T27?L7">'[2]27'!$F$27:$S$27,'[2]27'!$C$27:$D$27</definedName>
    <definedName name="T27?L7.1">'[2]27'!$F$29:$S$29,'[2]27'!$C$29:$D$29</definedName>
    <definedName name="T27?L7.2">'[2]27'!$F$30:$S$30,'[2]27'!$C$30:$D$30</definedName>
    <definedName name="T27?L7.3">'[2]27'!$F$31:$S$31,'[2]27'!$C$31:$D$31</definedName>
    <definedName name="T27?L7.4">'[2]27'!$F$32:$S$32,'[2]27'!$C$32:$D$32</definedName>
    <definedName name="T27?L7.4.x">'[2]27'!$F$34:$S$36,'[2]27'!$C$34:$D$36</definedName>
    <definedName name="T27?L8">'[2]27'!$F$38:$S$38,'[2]27'!$C$38:$D$38</definedName>
    <definedName name="T27?Scope">'[1]27'!$D$8:$BM$35</definedName>
    <definedName name="T27?НАП">'[1]27'!$D$6:$BM$6</definedName>
    <definedName name="T27?ПОТ">'[1]27'!$D$4:$BM$4</definedName>
    <definedName name="T27_Protect">'[6]27'!$E$12:$E$13,'[6]27'!$K$4:$AH$4,'[6]27'!$AK$12:$AK$13</definedName>
    <definedName name="T27_Protection">'[2]27'!$P$34:$S$36,'[2]27'!$B$22:$B$24,P1_T27_Protection,P2_T27_Protection,P3_T27_Protection</definedName>
    <definedName name="T28.3?unit?РУБ.ГКАЛ" localSheetId="2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'[2]28'!$D$190:$E$213,'[2]28'!$G$164:$H$187,'[2]28'!$D$164:$E$187,'[2]28'!$D$138:$I$161,'[2]28'!$D$8:$I$109,'[2]28'!$D$112:$I$135,P1_T28?Data</definedName>
    <definedName name="T28?item_ext?ВСЕГО">'[2]28'!$I$8:$I$292,'[2]28'!$F$8:$F$292</definedName>
    <definedName name="T28?item_ext?ТЭ">'[2]28'!$E$8:$E$292,'[2]28'!$H$8:$H$292</definedName>
    <definedName name="T28?item_ext?ЭЭ">'[2]28'!$D$8:$D$292,'[2]28'!$G$8:$G$292</definedName>
    <definedName name="T28?L1.1.x">'[2]28'!$D$16:$I$18,'[2]28'!$D$11:$I$13</definedName>
    <definedName name="T28?L10.1.x">'[2]28'!$D$250:$I$252,'[2]28'!$D$245:$I$247</definedName>
    <definedName name="T28?L11.1.x">'[2]28'!$D$276:$I$278,'[2]28'!$D$271:$I$273</definedName>
    <definedName name="T28?L2.1.x">'[2]28'!$D$42:$I$44,'[2]28'!$D$37:$I$39</definedName>
    <definedName name="T28?L3.1.x">'[2]28'!$D$68:$I$70,'[2]28'!$D$63:$I$65</definedName>
    <definedName name="T28?L4.1.x">'[2]28'!$D$94:$I$96,'[2]28'!$D$89:$I$91</definedName>
    <definedName name="T28?L5.1.x">'[2]28'!$D$120:$I$122,'[2]28'!$D$115:$I$117</definedName>
    <definedName name="T28?L6.1.x">'[2]28'!$D$146:$I$148,'[2]28'!$D$141:$I$143</definedName>
    <definedName name="T28?L7.1.x">'[2]28'!$D$172:$I$174,'[2]28'!$D$167:$I$169</definedName>
    <definedName name="T28?L8.1.x">'[2]28'!$D$198:$I$200,'[2]28'!$D$193:$I$195</definedName>
    <definedName name="T28?L9.1.x">'[2]28'!$D$224:$I$226,'[2]28'!$D$219:$I$221</definedName>
    <definedName name="T28?unit?ГКАЛЧ">'[2]28'!$H$164:$H$187,'[2]28'!$E$164:$E$187</definedName>
    <definedName name="T28?unit?МКВТЧ">'[2]28'!$G$190:$G$213,'[2]28'!$D$190:$D$213</definedName>
    <definedName name="T28?unit?РУБ.ГКАЛ">'[2]28'!$E$216:$E$239,'[2]28'!$E$268:$E$292,'[2]28'!$H$268:$H$292,'[2]28'!$H$216:$H$239</definedName>
    <definedName name="T28?unit?РУБ.ГКАЛЧ.МЕС">'[2]28'!$H$242:$H$265,'[2]28'!$E$242:$E$265</definedName>
    <definedName name="T28?unit?РУБ.ТКВТ.МЕС">'[2]28'!$G$242:$G$265,'[2]28'!$D$242:$D$265</definedName>
    <definedName name="T28?unit?РУБ.ТКВТЧ">'[2]28'!$G$216:$G$239,'[2]28'!$D$268:$D$292,'[2]28'!$G$268:$G$292,'[2]28'!$D$216:$D$239</definedName>
    <definedName name="T28?unit?ТГКАЛ">'[2]28'!$H$190:$H$213,'[2]28'!$E$190:$E$213</definedName>
    <definedName name="T28?unit?ТКВТ">'[2]28'!$G$164:$G$187,'[2]28'!$D$164:$D$187</definedName>
    <definedName name="T28?unit?ТРУБ">'[2]28'!$D$138:$I$161,'[2]28'!$D$8:$I$109</definedName>
    <definedName name="T28_Protection">P9_T28_Protection,P10_T28_Protection,P11_T28_Protection,P12_T28_Protection</definedName>
    <definedName name="T29?item_ext?1СТ" localSheetId="2">P1_T29?item_ext?1СТ</definedName>
    <definedName name="T29?item_ext?1СТ" localSheetId="3">P1_T29?item_ext?1СТ</definedName>
    <definedName name="T29?item_ext?1СТ">P1_T29?item_ext?1СТ</definedName>
    <definedName name="T29?item_ext?2СТ.М" localSheetId="2">P1_T29?item_ext?2СТ.М</definedName>
    <definedName name="T29?item_ext?2СТ.М" localSheetId="3">P1_T29?item_ext?2СТ.М</definedName>
    <definedName name="T29?item_ext?2СТ.М">P1_T29?item_ext?2СТ.М</definedName>
    <definedName name="T29?item_ext?2СТ.Э" localSheetId="2">P1_T29?item_ext?2СТ.Э</definedName>
    <definedName name="T29?item_ext?2СТ.Э" localSheetId="3">P1_T29?item_ext?2СТ.Э</definedName>
    <definedName name="T29?item_ext?2СТ.Э">P1_T29?item_ext?2СТ.Э</definedName>
    <definedName name="T29?L10" localSheetId="2">P1_T29?L10</definedName>
    <definedName name="T29?L10" localSheetId="3">P1_T29?L10</definedName>
    <definedName name="T29?L10">P1_T29?L10</definedName>
    <definedName name="T3?ItemComments">'[1]3'!$B$7:$B$21</definedName>
    <definedName name="T3?Items">'[1]3'!$C$7:$C$21</definedName>
    <definedName name="T3?Scope">'[1]3'!$E$7:$X$21</definedName>
    <definedName name="T3?НАП">'[1]3'!$E$5:$X$5</definedName>
    <definedName name="T3_Protect">'[1]3'!$E$8:$X$20</definedName>
    <definedName name="T4?Columns">'[1]4'!$F$7:$AD$7</definedName>
    <definedName name="T4?ItemComments">'[1]4'!$E$8:$E$29</definedName>
    <definedName name="T4?Items">'[1]4'!$C$8:$C$29</definedName>
    <definedName name="T4?Scope">'[1]4'!$F$8:$AD$29</definedName>
    <definedName name="T4?Units">'[1]4'!$D$8:$D$29</definedName>
    <definedName name="T4?НАП">'[1]4'!$F$6:$AD$6</definedName>
    <definedName name="T4_Protect">'[6]4'!$AA$24:$AD$28,'[6]4'!$G$11:$J$17,P1_T4_Protect,P2_T4_Protect</definedName>
    <definedName name="T5?Columns">'[1]5'!$F$7:$AD$7</definedName>
    <definedName name="T5?ItemComments">'[1]5'!$E$8:$E$29</definedName>
    <definedName name="T5?Items">'[1]5'!$C$8:$C$29</definedName>
    <definedName name="T5?Scope">'[1]5'!$F$8:$AD$28</definedName>
    <definedName name="T5?Units">'[1]5'!$D$8:$D$29</definedName>
    <definedName name="T6?Columns">'[1]6'!$C$6:$U$6</definedName>
    <definedName name="T6?FirstYear">'[1]6'!$A$7</definedName>
    <definedName name="T6?Scope">'[1]6'!$C$7:$U$60</definedName>
    <definedName name="T6?НАП">'[1]6'!$C$5:$U$5</definedName>
    <definedName name="T6?ПОТ">'[1]6'!$B$7:$B$60</definedName>
    <definedName name="T6_Protect">'[6]6'!$B$28:$B$37,'[6]6'!$D$28:$H$37,'[6]6'!$J$28:$N$37,'[6]6'!$D$39:$H$41,'[6]6'!$J$39:$N$41,'[6]6'!$B$46:$B$55,P1_T6_Protect</definedName>
    <definedName name="T7?Data">#N/A</definedName>
    <definedName name="TP2.1?Columns">'[1]P2.1'!$A$6:$H$6</definedName>
    <definedName name="TP2.1?Scope">'[1]P2.1'!$F$7:$H$44</definedName>
    <definedName name="TP2.1_Protect">'[6]P2.1'!$F$28:$G$37,'[6]P2.1'!$F$40:$G$43,'[6]P2.1'!$F$7:$G$26</definedName>
    <definedName name="TP2.2?Columns">'[1]P2.2'!$A$6:$H$6</definedName>
    <definedName name="TP2.2?Scope">'[1]P2.2'!$F$7:$H$51</definedName>
    <definedName name="TRANSPORT" localSheetId="2">#REF!</definedName>
    <definedName name="TRANSPORT" localSheetId="3">#REF!</definedName>
    <definedName name="TRANSPORT">#REF!</definedName>
    <definedName name="WORK" localSheetId="2">#REF!</definedName>
    <definedName name="WORK" localSheetId="3">#REF!</definedName>
    <definedName name="WORK">#REF!</definedName>
    <definedName name="а" localSheetId="2">#REF!</definedName>
    <definedName name="а" localSheetId="3">#REF!</definedName>
    <definedName name="а">#REF!</definedName>
    <definedName name="А1" localSheetId="2">#REF!</definedName>
    <definedName name="А1" localSheetId="3">#REF!</definedName>
    <definedName name="А1">#REF!</definedName>
    <definedName name="б">[0]!б</definedName>
    <definedName name="БазовыйПериод" localSheetId="2">#REF!</definedName>
    <definedName name="БазовыйПериод" localSheetId="3">#REF!</definedName>
    <definedName name="БазовыйПериод">#REF!</definedName>
    <definedName name="БазовыйПериод_2" localSheetId="2">#REF!</definedName>
    <definedName name="БазовыйПериод_2" localSheetId="3">#REF!</definedName>
    <definedName name="БазовыйПериод_2">#REF!</definedName>
    <definedName name="в23ё">[0]!в23ё</definedName>
    <definedName name="вв">[0]!вв</definedName>
    <definedName name="вит" localSheetId="2">#REF!</definedName>
    <definedName name="вит" localSheetId="3">#REF!</definedName>
    <definedName name="вит">#REF!</definedName>
    <definedName name="ддд" localSheetId="2">#REF!</definedName>
    <definedName name="ддд" localSheetId="3">#REF!</definedName>
    <definedName name="ддд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_xlnm.Print_Titles" localSheetId="0">'С1'!$A:$B</definedName>
    <definedName name="й">[0]!й</definedName>
    <definedName name="йй">[0]!йй</definedName>
    <definedName name="к">'[7]Заголовок'!$B$14</definedName>
    <definedName name="ке">[0]!ке</definedName>
    <definedName name="Лист1" localSheetId="2">#REF!</definedName>
    <definedName name="Лист1" localSheetId="3">#REF!</definedName>
    <definedName name="Лист1">#REF!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" localSheetId="2">#REF!</definedName>
    <definedName name="лист2" localSheetId="3">#REF!</definedName>
    <definedName name="лист2">#REF!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атериал" localSheetId="2">'[8]ВВ втор (Без-1)'!#REF!</definedName>
    <definedName name="материал" localSheetId="3">'[8]ВВ втор (Без-1)'!#REF!</definedName>
    <definedName name="материал">'[8]ВВ втор (Без-1)'!#REF!</definedName>
    <definedName name="мым">[0]!мым</definedName>
    <definedName name="_xlnm.Print_Area" localSheetId="4">'Прилож 5'!$A$1:$T$36</definedName>
    <definedName name="_xlnm.Print_Area" localSheetId="0">'С1'!$A$1:$K$36</definedName>
    <definedName name="_xlnm.Print_Area" localSheetId="1">'С2'!$A$1:$I$18</definedName>
    <definedName name="_xlnm.Print_Area" localSheetId="2">'С3'!$A$1:$I$18</definedName>
    <definedName name="_xlnm.Print_Area" localSheetId="3">'С4'!$A$1:$G$18</definedName>
    <definedName name="п">'[7]Заголовок'!$B$16</definedName>
    <definedName name="ПериодРегулирования">'[7]Заголовок'!$B$14</definedName>
    <definedName name="ПериодРегулирования_2">'[7]Заголовок'!$B$14</definedName>
    <definedName name="Периоды_18_2" localSheetId="2">'[6]18.2'!#REF!</definedName>
    <definedName name="Периоды_18_2" localSheetId="3">'[6]18.2'!#REF!</definedName>
    <definedName name="Периоды_18_2">'[6]18.2'!#REF!</definedName>
    <definedName name="ПоследнийГод">'[7]Заголовок'!$B$16</definedName>
    <definedName name="ПоследнийГод_2">'[7]Заголовок'!$B$16</definedName>
    <definedName name="расчет">[0]!расчет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у">[0]!у</definedName>
    <definedName name="форма" localSheetId="2">#REF!</definedName>
    <definedName name="форма" localSheetId="3">#REF!</definedName>
    <definedName name="форма">#REF!</definedName>
    <definedName name="ФОРМА1" localSheetId="2">#REF!</definedName>
    <definedName name="ФОРМА1" localSheetId="3">#REF!</definedName>
    <definedName name="ФОРМА1">#REF!</definedName>
    <definedName name="ц">[0]!ц</definedName>
    <definedName name="цу">[0]!цу</definedName>
    <definedName name="ыв">[0]!ыв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<sst xmlns="http://schemas.openxmlformats.org/spreadsheetml/2006/main" count="270" uniqueCount="126">
  <si>
    <t xml:space="preserve">Наименование мероприятий        </t>
  </si>
  <si>
    <t>Категория присоединения</t>
  </si>
  <si>
    <t>Уровень напряжения в точке присоединения, кВ</t>
  </si>
  <si>
    <r>
      <t>Ставка С</t>
    </r>
    <r>
      <rPr>
        <vertAlign val="sub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, (воздушные линии электропередачи), 
руб./км</t>
    </r>
  </si>
  <si>
    <t>До 15 кВт включительно</t>
  </si>
  <si>
    <t>Категория надежности</t>
  </si>
  <si>
    <t>Технические условия (номер, дата)</t>
  </si>
  <si>
    <t>Договор, (номер, дата)</t>
  </si>
  <si>
    <t xml:space="preserve">Исполнитель </t>
  </si>
  <si>
    <t>Ступень оплаты</t>
  </si>
  <si>
    <t>1.1.</t>
  </si>
  <si>
    <t>1.2.</t>
  </si>
  <si>
    <t>Определение возможности технологического присоединения по схеме электрических сетей</t>
  </si>
  <si>
    <t>1.3.</t>
  </si>
  <si>
    <t>Рассмотрение полученной заявки</t>
  </si>
  <si>
    <t>1.4.</t>
  </si>
  <si>
    <t>1.5.</t>
  </si>
  <si>
    <t>1.6.</t>
  </si>
  <si>
    <t>1.7.</t>
  </si>
  <si>
    <t>2.</t>
  </si>
  <si>
    <t>2.1.</t>
  </si>
  <si>
    <t>2.2.</t>
  </si>
  <si>
    <t>2.3.</t>
  </si>
  <si>
    <t>3.</t>
  </si>
  <si>
    <t>4.</t>
  </si>
  <si>
    <t>расходы на строительство воздушных линий</t>
  </si>
  <si>
    <t>расходы на строительство кабельных линий</t>
  </si>
  <si>
    <t>расходы на строительство подстанций</t>
  </si>
  <si>
    <t>Итого</t>
  </si>
  <si>
    <t>1.</t>
  </si>
  <si>
    <t>Прием заявки, проверка достаточности и правильности предоставленных данных</t>
  </si>
  <si>
    <t>Разработка вариантов Схемы внешнего электроснабжения электроустановок Заказчика, определение технической возможности для технологического присоединения путем расчета</t>
  </si>
  <si>
    <t xml:space="preserve"> подготовка проекта технических условий и проекта договора, их согласование</t>
  </si>
  <si>
    <t xml:space="preserve"> Выдача Заказчику технических условий и договора</t>
  </si>
  <si>
    <t>Итого п.1</t>
  </si>
  <si>
    <t>Рассмотрение исполнительной документации Заказчика на выполнение мероприятий по технологическому присоединению</t>
  </si>
  <si>
    <t>Выезд на место для определения объема полноты выполнения заказчиком условий Договора, мероприятий технических условий</t>
  </si>
  <si>
    <t>Подготовка акта о технологическом присоединении с заключением о готовности электроустановок Заказчика, заявленных к присоединению и акта разраничения балансовой принадлежности и эксплутационной ответственности</t>
  </si>
  <si>
    <t>Фактические действия по присоединению и обеспечению работы Устройств в электрической сети, в том числе:</t>
  </si>
  <si>
    <t>4.1.</t>
  </si>
  <si>
    <t xml:space="preserve">Подготовка справки о выполнении ТУ </t>
  </si>
  <si>
    <t>4.2.</t>
  </si>
  <si>
    <t>Подготовка распоряжения на подключение электроустановки Заказчика</t>
  </si>
  <si>
    <t>4.3.</t>
  </si>
  <si>
    <t>Выезд бригады для подготовки рабочего места к присоединению объекта и допуск бригады</t>
  </si>
  <si>
    <t>4.4.</t>
  </si>
  <si>
    <t>4.5.</t>
  </si>
  <si>
    <t xml:space="preserve"> Проверка правильности работы приборов учёта</t>
  </si>
  <si>
    <t>4.6.</t>
  </si>
  <si>
    <t>Утверждение акта о технологическом присоединении и акта разграничения балансовой принадлежности и эксплутационной ответственности</t>
  </si>
  <si>
    <t>Итого п 4</t>
  </si>
  <si>
    <t>5.</t>
  </si>
  <si>
    <t>Всего п 1-4</t>
  </si>
  <si>
    <t>6.</t>
  </si>
  <si>
    <t>7=6х4</t>
  </si>
  <si>
    <t>Выезд на место для определения источника питания, точек присоединения заявленных электроустановок Заказчика к электрическим сетям, обследование существующих электрических сетей Заказчика, от границы балансовой принадлежности до места непосредственного присоединения электроустановок</t>
  </si>
  <si>
    <t>Присоединение объекта к сетям</t>
  </si>
  <si>
    <t>Среднее количество присоединений за год, шт.</t>
  </si>
  <si>
    <t>Планируемая трудоёмкость на присоединение, чел.час</t>
  </si>
  <si>
    <t>Стоимость ч/час; маш/час; руб.</t>
  </si>
  <si>
    <t>Планируемый расход на тех. присоединение, руб.</t>
  </si>
  <si>
    <t>Подготовка и выдача сетевой организацией технических условий  Заявителю (ТУ), в том числе</t>
  </si>
  <si>
    <t>Проверка сетевой организацией выполнения Заявителем ТУ , всего в том числе</t>
  </si>
  <si>
    <t>Участие в осмотре должностным лицом Ростехнадзора присоединяемых Устройств   Заявителя</t>
  </si>
  <si>
    <t>Объем максимальной мощности, кВт</t>
  </si>
  <si>
    <t>х</t>
  </si>
  <si>
    <t xml:space="preserve">НВВ по каждому мероприятию, руб.
</t>
  </si>
  <si>
    <t>№ п/п</t>
  </si>
  <si>
    <r>
      <t>Ставка С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, руб./кВт</t>
    </r>
  </si>
  <si>
    <t>Свыше 100 кВт и до 670 кВт</t>
  </si>
  <si>
    <t xml:space="preserve">максимальная присоединенная </t>
  </si>
  <si>
    <t>присоединенных трансформаторов</t>
  </si>
  <si>
    <t>Мощность, кВт</t>
  </si>
  <si>
    <t>6-10</t>
  </si>
  <si>
    <t>воздушных линий</t>
  </si>
  <si>
    <t xml:space="preserve"> кабельных линий</t>
  </si>
  <si>
    <t>Протяженность линии, км</t>
  </si>
  <si>
    <t>2011 г.</t>
  </si>
  <si>
    <t>2012 г.</t>
  </si>
  <si>
    <t>Максимальная присоединенная мощность, кВт</t>
  </si>
  <si>
    <t>к письму РТК Ставропольского края</t>
  </si>
  <si>
    <t>ПРИЛОЖЕНИЕ 2</t>
  </si>
  <si>
    <t>ПРИЛОЖЕНИЕ 4</t>
  </si>
  <si>
    <t>Расходы по мероприятиям «последней мили» исходя из фактических данных за три предыдущих года (2011, 2012, 2013 гг.)</t>
  </si>
  <si>
    <t>Тип и мощность трансформаторной подстанции</t>
  </si>
  <si>
    <t>Свыше 15 кВт и до 150 кВт включительно</t>
  </si>
  <si>
    <t>Свыше 150 кВт и менее 670 кВт</t>
  </si>
  <si>
    <t>Не менее 670 кВт</t>
  </si>
  <si>
    <t>Тип (марка кабеля, провода), сечение</t>
  </si>
  <si>
    <t>2013 г.</t>
  </si>
  <si>
    <t>Фактические расходы в ценах 2001 г., руб.</t>
  </si>
  <si>
    <t>Фактическая стоимость присоединения, согласно акту выполненных работ (КС-2), руб.</t>
  </si>
  <si>
    <t>Информация о заявителе</t>
  </si>
  <si>
    <t>Наименование юридического лица</t>
  </si>
  <si>
    <t>в ценах 2001г.</t>
  </si>
  <si>
    <t>в текущих ценах</t>
  </si>
  <si>
    <t>свыше 15 кВт и до 150 кВт включительно</t>
  </si>
  <si>
    <t>свыше 150 кВт и менее 670 кВт</t>
  </si>
  <si>
    <t>не менее 670 кВт</t>
  </si>
  <si>
    <t>до 15 кВт включительно</t>
  </si>
  <si>
    <r>
      <t>Ставка С</t>
    </r>
    <r>
      <rPr>
        <vertAlign val="subscript"/>
        <sz val="11"/>
        <color indexed="8"/>
        <rFont val="Times New Roman"/>
        <family val="1"/>
      </rPr>
      <t>2max</t>
    </r>
    <r>
      <rPr>
        <sz val="11"/>
        <color indexed="8"/>
        <rFont val="Times New Roman"/>
        <family val="1"/>
      </rPr>
      <t>, (воздушные линии электропередачи), 
руб./кВт</t>
    </r>
  </si>
  <si>
    <r>
      <t>Ставка С</t>
    </r>
    <r>
      <rPr>
        <vertAlign val="sub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, (кабельные линии электропередачи), 
руб./км</t>
    </r>
  </si>
  <si>
    <r>
      <t>Ставка С</t>
    </r>
    <r>
      <rPr>
        <vertAlign val="subscript"/>
        <sz val="11"/>
        <color indexed="8"/>
        <rFont val="Times New Roman"/>
        <family val="1"/>
      </rPr>
      <t>3max</t>
    </r>
    <r>
      <rPr>
        <sz val="11"/>
        <color indexed="8"/>
        <rFont val="Times New Roman"/>
        <family val="1"/>
      </rPr>
      <t>, (кабельные линии электропередачи), 
руб./кВт</t>
    </r>
  </si>
  <si>
    <r>
      <t>Стандартизированные тарифные ставки (С</t>
    </r>
    <r>
      <rPr>
        <vertAlign val="subscript"/>
        <sz val="11"/>
        <color indexed="8"/>
        <rFont val="Times New Roman"/>
        <family val="1"/>
      </rPr>
      <t>2i</t>
    </r>
    <r>
      <rPr>
        <sz val="11"/>
        <color indexed="8"/>
        <rFont val="Times New Roman"/>
        <family val="1"/>
      </rPr>
      <t>) и ставки за единицу максимальной мощности (С</t>
    </r>
    <r>
      <rPr>
        <vertAlign val="subscript"/>
        <sz val="11"/>
        <color indexed="8"/>
        <rFont val="Times New Roman"/>
        <family val="1"/>
      </rPr>
      <t>2imax</t>
    </r>
    <r>
      <rPr>
        <sz val="11"/>
        <color indexed="8"/>
        <rFont val="Times New Roman"/>
        <family val="1"/>
      </rPr>
      <t xml:space="preserve">) на покрытие расходов сетевой организации на строительство воздушных линий электропередачи на i-м уровне напряжения </t>
    </r>
  </si>
  <si>
    <r>
      <t>Стандартизированные тарифные ставки (С</t>
    </r>
    <r>
      <rPr>
        <vertAlign val="subscript"/>
        <sz val="11"/>
        <color indexed="8"/>
        <rFont val="Times New Roman"/>
        <family val="1"/>
      </rPr>
      <t>3i</t>
    </r>
    <r>
      <rPr>
        <sz val="11"/>
        <color indexed="8"/>
        <rFont val="Times New Roman"/>
        <family val="1"/>
      </rPr>
      <t>) и ставки за единицу максимальной мощности (С</t>
    </r>
    <r>
      <rPr>
        <vertAlign val="subscript"/>
        <sz val="11"/>
        <color indexed="8"/>
        <rFont val="Times New Roman"/>
        <family val="1"/>
      </rPr>
      <t>3imax</t>
    </r>
    <r>
      <rPr>
        <sz val="11"/>
        <color indexed="8"/>
        <rFont val="Times New Roman"/>
        <family val="1"/>
      </rPr>
      <t xml:space="preserve">) на покрытие расходов сетевой организации на строительство кабельных линий электропередачи на i-м уровне напряжения </t>
    </r>
  </si>
  <si>
    <r>
      <t>Стандартизированные тарифные ставки (С</t>
    </r>
    <r>
      <rPr>
        <vertAlign val="subscript"/>
        <sz val="11"/>
        <color indexed="8"/>
        <rFont val="Times New Roman"/>
        <family val="1"/>
      </rPr>
      <t>4i</t>
    </r>
    <r>
      <rPr>
        <sz val="11"/>
        <color indexed="8"/>
        <rFont val="Times New Roman"/>
        <family val="1"/>
      </rPr>
      <t>) и ставки за единицу максимальной мощности (С</t>
    </r>
    <r>
      <rPr>
        <vertAlign val="subscript"/>
        <sz val="11"/>
        <color indexed="8"/>
        <rFont val="Times New Roman"/>
        <family val="1"/>
      </rPr>
      <t>4imax</t>
    </r>
    <r>
      <rPr>
        <sz val="11"/>
        <color indexed="8"/>
        <rFont val="Times New Roman"/>
        <family val="1"/>
      </rPr>
      <t>) на покрытие расходов сетевой организации на строительство комплектных трансформаторных подстанций</t>
    </r>
  </si>
  <si>
    <r>
      <t>Ставка С</t>
    </r>
    <r>
      <rPr>
        <vertAlign val="subscript"/>
        <sz val="11"/>
        <color indexed="8"/>
        <rFont val="Times New Roman"/>
        <family val="1"/>
      </rPr>
      <t>4</t>
    </r>
    <r>
      <rPr>
        <sz val="11"/>
        <color indexed="8"/>
        <rFont val="Times New Roman"/>
        <family val="1"/>
      </rPr>
      <t>, (трансформаторные подстанцие (КТП), распределительные трансформаторные подстанции (РТП)), руб./кВт</t>
    </r>
  </si>
  <si>
    <t xml:space="preserve">Стандартизированная тарифная ставка (С₁) на покрытие расходов по п. 16 методических указаний кроме подпунктов "б" и  "в" </t>
  </si>
  <si>
    <t>раздельно по каждому году (2011, 2012, 2013 гг.)</t>
  </si>
  <si>
    <t>от  03.10.2013 № 01-04/3200</t>
  </si>
  <si>
    <t>ПРИЛОЖЕНИЕ 3</t>
  </si>
  <si>
    <t>ПРИЛОЖЕНИЕ 5</t>
  </si>
  <si>
    <t>Инженер 2 категории ПТО</t>
  </si>
  <si>
    <t>Мастер</t>
  </si>
  <si>
    <t>Начальник ПТО</t>
  </si>
  <si>
    <t>Электромонтер по ремонту и обслуживанию электрооборудования 6 разряда</t>
  </si>
  <si>
    <t>Главный инженер</t>
  </si>
  <si>
    <t>Итого п. 2</t>
  </si>
  <si>
    <t>-</t>
  </si>
  <si>
    <t xml:space="preserve">Начальник ПТО </t>
  </si>
  <si>
    <t>Д.П. Щербаков</t>
  </si>
  <si>
    <t>Начальник ОПП, ОТиЗ</t>
  </si>
  <si>
    <t>О.А. Криушина</t>
  </si>
  <si>
    <t>234,47;                        391,00</t>
  </si>
  <si>
    <t>234,47;                   391,00</t>
  </si>
  <si>
    <t>234,47;             391,00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</si>
</sst>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General_)"/>
    <numFmt numFmtId="166" formatCode="0.0"/>
    <numFmt numFmtId="167" formatCode="0.000000"/>
    <numFmt numFmtId="168" formatCode="0.00000"/>
    <numFmt numFmtId="169" formatCode="0.0000"/>
    <numFmt numFmtId="170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.5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9"/>
      <name val="HelvDL"/>
      <family val="0"/>
    </font>
    <font>
      <sz val="9"/>
      <name val="HelvDL"/>
      <family val="0"/>
    </font>
    <font>
      <sz val="10"/>
      <name val="NTHarmonica"/>
      <family val="0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165" fontId="3" fillId="0" borderId="1">
      <alignment/>
      <protection locked="0"/>
    </xf>
    <xf numFmtId="0" fontId="51" fillId="26" borderId="2" applyNumberFormat="0" applyAlignment="0" applyProtection="0"/>
    <xf numFmtId="0" fontId="52" fillId="27" borderId="3" applyNumberFormat="0" applyAlignment="0" applyProtection="0"/>
    <xf numFmtId="0" fontId="53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7" applyBorder="0">
      <alignment horizontal="center" vertical="center" wrapText="1"/>
      <protection/>
    </xf>
    <xf numFmtId="165" fontId="10" fillId="28" borderId="1">
      <alignment/>
      <protection/>
    </xf>
    <xf numFmtId="4" fontId="11" fillId="29" borderId="8" applyBorder="0">
      <alignment horizontal="right"/>
      <protection/>
    </xf>
    <xf numFmtId="0" fontId="57" fillId="0" borderId="9" applyNumberFormat="0" applyFill="0" applyAlignment="0" applyProtection="0"/>
    <xf numFmtId="4" fontId="12" fillId="0" borderId="0" applyBorder="0">
      <alignment horizontal="right" vertical="top" wrapText="1"/>
      <protection/>
    </xf>
    <xf numFmtId="0" fontId="58" fillId="30" borderId="10" applyNumberFormat="0" applyAlignment="0" applyProtection="0"/>
    <xf numFmtId="0" fontId="2" fillId="0" borderId="11">
      <alignment horizontal="center" wrapText="1"/>
      <protection/>
    </xf>
    <xf numFmtId="0" fontId="13" fillId="0" borderId="0">
      <alignment horizontal="center" vertical="top" wrapText="1"/>
      <protection/>
    </xf>
    <xf numFmtId="0" fontId="14" fillId="0" borderId="0">
      <alignment horizontal="center" vertical="center" wrapText="1"/>
      <protection/>
    </xf>
    <xf numFmtId="0" fontId="15" fillId="31" borderId="0" applyFill="0">
      <alignment wrapText="1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  <xf numFmtId="0" fontId="16" fillId="0" borderId="0">
      <alignment vertical="top"/>
      <protection/>
    </xf>
    <xf numFmtId="0" fontId="3" fillId="0" borderId="0" applyBorder="0" applyAlignment="0"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 vertical="top" wrapText="1"/>
      <protection/>
    </xf>
    <xf numFmtId="0" fontId="61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49" fontId="15" fillId="0" borderId="0">
      <alignment horizontal="center"/>
      <protection/>
    </xf>
    <xf numFmtId="0" fontId="2" fillId="0" borderId="0">
      <alignment horizontal="center"/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1" fillId="31" borderId="0" applyBorder="0">
      <alignment horizontal="right"/>
      <protection/>
    </xf>
    <xf numFmtId="4" fontId="11" fillId="31" borderId="14" applyBorder="0">
      <alignment horizontal="right"/>
      <protection/>
    </xf>
    <xf numFmtId="4" fontId="11" fillId="31" borderId="8" applyFont="0" applyBorder="0">
      <alignment horizontal="right"/>
      <protection/>
    </xf>
    <xf numFmtId="4" fontId="19" fillId="0" borderId="0">
      <alignment horizontal="right" vertical="top"/>
      <protection/>
    </xf>
    <xf numFmtId="0" fontId="65" fillId="35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/>
    </xf>
    <xf numFmtId="0" fontId="67" fillId="0" borderId="8" xfId="0" applyFont="1" applyBorder="1" applyAlignment="1">
      <alignment/>
    </xf>
    <xf numFmtId="0" fontId="68" fillId="0" borderId="8" xfId="0" applyFont="1" applyBorder="1" applyAlignment="1">
      <alignment horizontal="center" vertical="center"/>
    </xf>
    <xf numFmtId="0" fontId="2" fillId="0" borderId="8" xfId="79" applyFont="1" applyBorder="1" applyAlignment="1">
      <alignment horizontal="center" vertical="center"/>
      <protection/>
    </xf>
    <xf numFmtId="0" fontId="23" fillId="0" borderId="8" xfId="80" applyFont="1" applyFill="1" applyBorder="1" applyAlignment="1">
      <alignment horizontal="center"/>
      <protection/>
    </xf>
    <xf numFmtId="4" fontId="24" fillId="0" borderId="8" xfId="80" applyNumberFormat="1" applyFont="1" applyFill="1" applyBorder="1" applyAlignment="1">
      <alignment horizontal="center" vertical="center"/>
      <protection/>
    </xf>
    <xf numFmtId="0" fontId="23" fillId="0" borderId="0" xfId="80" applyFont="1" applyFill="1">
      <alignment/>
      <protection/>
    </xf>
    <xf numFmtId="0" fontId="24" fillId="0" borderId="0" xfId="80" applyFont="1" applyFill="1" applyAlignment="1">
      <alignment horizontal="center" vertical="center" wrapText="1"/>
      <protection/>
    </xf>
    <xf numFmtId="0" fontId="25" fillId="0" borderId="8" xfId="80" applyFont="1" applyFill="1" applyBorder="1" applyAlignment="1">
      <alignment horizontal="center" vertical="center"/>
      <protection/>
    </xf>
    <xf numFmtId="0" fontId="25" fillId="0" borderId="8" xfId="80" applyFont="1" applyFill="1" applyBorder="1" applyAlignment="1">
      <alignment vertical="center"/>
      <protection/>
    </xf>
    <xf numFmtId="0" fontId="26" fillId="0" borderId="8" xfId="80" applyFont="1" applyFill="1" applyBorder="1" applyAlignment="1">
      <alignment horizontal="center" vertical="center"/>
      <protection/>
    </xf>
    <xf numFmtId="0" fontId="23" fillId="0" borderId="0" xfId="80" applyFont="1" applyFill="1" applyAlignment="1">
      <alignment vertical="center"/>
      <protection/>
    </xf>
    <xf numFmtId="0" fontId="25" fillId="0" borderId="0" xfId="80" applyFont="1" applyFill="1">
      <alignment/>
      <protection/>
    </xf>
    <xf numFmtId="0" fontId="26" fillId="0" borderId="8" xfId="80" applyFont="1" applyFill="1" applyBorder="1" applyAlignment="1">
      <alignment horizontal="left" vertical="center" wrapText="1"/>
      <protection/>
    </xf>
    <xf numFmtId="2" fontId="24" fillId="0" borderId="8" xfId="80" applyNumberFormat="1" applyFont="1" applyFill="1" applyBorder="1" applyAlignment="1">
      <alignment horizontal="center" vertical="center"/>
      <protection/>
    </xf>
    <xf numFmtId="0" fontId="23" fillId="0" borderId="0" xfId="80" applyFont="1" applyFill="1" applyAlignment="1">
      <alignment horizontal="left" vertical="center"/>
      <protection/>
    </xf>
    <xf numFmtId="0" fontId="26" fillId="0" borderId="8" xfId="80" applyFont="1" applyFill="1" applyBorder="1" applyAlignment="1">
      <alignment horizontal="center" vertical="center"/>
      <protection/>
    </xf>
    <xf numFmtId="0" fontId="25" fillId="0" borderId="8" xfId="80" applyFont="1" applyFill="1" applyBorder="1" applyAlignment="1">
      <alignment horizontal="left" vertical="center" wrapText="1"/>
      <protection/>
    </xf>
    <xf numFmtId="0" fontId="25" fillId="0" borderId="8" xfId="80" applyFont="1" applyFill="1" applyBorder="1" applyAlignment="1">
      <alignment horizontal="center" vertical="center"/>
      <protection/>
    </xf>
    <xf numFmtId="0" fontId="25" fillId="0" borderId="8" xfId="80" applyFont="1" applyFill="1" applyBorder="1" applyAlignment="1">
      <alignment vertical="center" wrapText="1"/>
      <protection/>
    </xf>
    <xf numFmtId="0" fontId="26" fillId="0" borderId="8" xfId="80" applyFont="1" applyFill="1" applyBorder="1" applyAlignment="1">
      <alignment vertical="center"/>
      <protection/>
    </xf>
    <xf numFmtId="0" fontId="26" fillId="0" borderId="8" xfId="80" applyFont="1" applyFill="1" applyBorder="1" applyAlignment="1">
      <alignment vertical="center" wrapText="1"/>
      <protection/>
    </xf>
    <xf numFmtId="0" fontId="25" fillId="0" borderId="8" xfId="80" applyNumberFormat="1" applyFont="1" applyFill="1" applyBorder="1" applyAlignment="1">
      <alignment horizontal="center" vertical="center"/>
      <protection/>
    </xf>
    <xf numFmtId="2" fontId="23" fillId="0" borderId="8" xfId="80" applyNumberFormat="1" applyFont="1" applyFill="1" applyBorder="1" applyAlignment="1">
      <alignment horizontal="center" vertical="center"/>
      <protection/>
    </xf>
    <xf numFmtId="0" fontId="27" fillId="0" borderId="8" xfId="80" applyFont="1" applyFill="1" applyBorder="1" applyAlignment="1">
      <alignment horizontal="center" vertical="center" wrapText="1"/>
      <protection/>
    </xf>
    <xf numFmtId="0" fontId="25" fillId="0" borderId="8" xfId="79" applyFont="1" applyBorder="1" applyAlignment="1">
      <alignment horizontal="center" vertical="center"/>
      <protection/>
    </xf>
    <xf numFmtId="0" fontId="25" fillId="0" borderId="8" xfId="78" applyFont="1" applyFill="1" applyBorder="1" applyAlignment="1">
      <alignment vertical="center" wrapText="1"/>
      <protection/>
    </xf>
    <xf numFmtId="0" fontId="25" fillId="0" borderId="8" xfId="78" applyFont="1" applyFill="1" applyBorder="1" applyAlignment="1">
      <alignment horizontal="left" vertical="center" wrapText="1"/>
      <protection/>
    </xf>
    <xf numFmtId="0" fontId="27" fillId="0" borderId="8" xfId="79" applyFont="1" applyBorder="1" applyAlignment="1">
      <alignment horizontal="center" vertical="center" wrapText="1"/>
      <protection/>
    </xf>
    <xf numFmtId="0" fontId="67" fillId="0" borderId="8" xfId="0" applyFont="1" applyBorder="1" applyAlignment="1">
      <alignment horizontal="center" vertical="center" wrapText="1"/>
    </xf>
    <xf numFmtId="0" fontId="69" fillId="0" borderId="8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49" fontId="67" fillId="0" borderId="8" xfId="0" applyNumberFormat="1" applyFont="1" applyBorder="1" applyAlignment="1">
      <alignment horizontal="center" vertical="center"/>
    </xf>
    <xf numFmtId="0" fontId="67" fillId="0" borderId="8" xfId="0" applyFont="1" applyBorder="1" applyAlignment="1">
      <alignment horizontal="center" vertical="center" wrapText="1"/>
    </xf>
    <xf numFmtId="0" fontId="67" fillId="0" borderId="8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7" fillId="0" borderId="0" xfId="0" applyFont="1" applyAlignment="1">
      <alignment/>
    </xf>
    <xf numFmtId="0" fontId="27" fillId="0" borderId="8" xfId="80" applyFont="1" applyFill="1" applyBorder="1" applyAlignment="1">
      <alignment horizontal="center" wrapText="1"/>
      <protection/>
    </xf>
    <xf numFmtId="0" fontId="27" fillId="0" borderId="8" xfId="80" applyFont="1" applyFill="1" applyBorder="1" applyAlignment="1">
      <alignment horizontal="left" vertical="center" wrapText="1"/>
      <protection/>
    </xf>
    <xf numFmtId="2" fontId="27" fillId="0" borderId="8" xfId="80" applyNumberFormat="1" applyFont="1" applyFill="1" applyBorder="1" applyAlignment="1">
      <alignment horizontal="center" vertical="center" wrapText="1"/>
      <protection/>
    </xf>
    <xf numFmtId="166" fontId="27" fillId="0" borderId="8" xfId="80" applyNumberFormat="1" applyFont="1" applyFill="1" applyBorder="1" applyAlignment="1">
      <alignment horizontal="center" vertical="center" wrapText="1"/>
      <protection/>
    </xf>
    <xf numFmtId="0" fontId="29" fillId="0" borderId="8" xfId="80" applyFont="1" applyFill="1" applyBorder="1" applyAlignment="1">
      <alignment horizontal="center" vertical="center" wrapText="1"/>
      <protection/>
    </xf>
    <xf numFmtId="2" fontId="29" fillId="0" borderId="8" xfId="80" applyNumberFormat="1" applyFont="1" applyFill="1" applyBorder="1" applyAlignment="1">
      <alignment horizontal="center" vertical="center" wrapText="1"/>
      <protection/>
    </xf>
    <xf numFmtId="166" fontId="29" fillId="0" borderId="8" xfId="80" applyNumberFormat="1" applyFont="1" applyFill="1" applyBorder="1" applyAlignment="1">
      <alignment horizontal="center" vertical="center" wrapText="1"/>
      <protection/>
    </xf>
    <xf numFmtId="0" fontId="27" fillId="0" borderId="8" xfId="78" applyFont="1" applyFill="1" applyBorder="1" applyAlignment="1">
      <alignment vertical="center" wrapText="1"/>
      <protection/>
    </xf>
    <xf numFmtId="0" fontId="27" fillId="0" borderId="8" xfId="78" applyFont="1" applyFill="1" applyBorder="1" applyAlignment="1">
      <alignment horizontal="center" vertical="center" wrapText="1"/>
      <protection/>
    </xf>
    <xf numFmtId="2" fontId="27" fillId="0" borderId="8" xfId="78" applyNumberFormat="1" applyFont="1" applyFill="1" applyBorder="1" applyAlignment="1">
      <alignment horizontal="center" vertical="center" wrapText="1"/>
      <protection/>
    </xf>
    <xf numFmtId="0" fontId="29" fillId="0" borderId="8" xfId="80" applyFont="1" applyFill="1" applyBorder="1" applyAlignment="1">
      <alignment horizontal="left" vertical="center" wrapText="1"/>
      <protection/>
    </xf>
    <xf numFmtId="0" fontId="29" fillId="0" borderId="8" xfId="80" applyFont="1" applyFill="1" applyBorder="1" applyAlignment="1">
      <alignment horizontal="center" wrapText="1"/>
      <protection/>
    </xf>
    <xf numFmtId="1" fontId="27" fillId="0" borderId="8" xfId="80" applyNumberFormat="1" applyFont="1" applyFill="1" applyBorder="1" applyAlignment="1">
      <alignment horizontal="center" vertical="center" wrapText="1"/>
      <protection/>
    </xf>
    <xf numFmtId="1" fontId="29" fillId="0" borderId="8" xfId="80" applyNumberFormat="1" applyFont="1" applyFill="1" applyBorder="1" applyAlignment="1">
      <alignment horizontal="center" vertical="center" wrapText="1"/>
      <protection/>
    </xf>
    <xf numFmtId="0" fontId="23" fillId="0" borderId="0" xfId="80" applyFont="1" applyFill="1" applyAlignment="1">
      <alignment vertical="center"/>
      <protection/>
    </xf>
    <xf numFmtId="0" fontId="23" fillId="0" borderId="0" xfId="80" applyFont="1" applyFill="1">
      <alignment/>
      <protection/>
    </xf>
    <xf numFmtId="0" fontId="22" fillId="0" borderId="0" xfId="80" applyFont="1" applyFill="1" applyAlignment="1">
      <alignment horizontal="center" vertical="center" wrapText="1"/>
      <protection/>
    </xf>
    <xf numFmtId="0" fontId="67" fillId="0" borderId="8" xfId="0" applyFont="1" applyBorder="1" applyAlignment="1">
      <alignment horizontal="center" vertical="center" wrapText="1"/>
    </xf>
    <xf numFmtId="0" fontId="67" fillId="0" borderId="8" xfId="0" applyFont="1" applyBorder="1" applyAlignment="1">
      <alignment wrapText="1"/>
    </xf>
    <xf numFmtId="0" fontId="67" fillId="0" borderId="0" xfId="0" applyFont="1" applyAlignment="1">
      <alignment horizontal="center" vertical="center" wrapText="1"/>
    </xf>
    <xf numFmtId="49" fontId="67" fillId="0" borderId="8" xfId="0" applyNumberFormat="1" applyFont="1" applyBorder="1" applyAlignment="1">
      <alignment horizontal="center" vertical="center"/>
    </xf>
    <xf numFmtId="0" fontId="67" fillId="0" borderId="0" xfId="0" applyFont="1" applyAlignment="1">
      <alignment horizontal="center"/>
    </xf>
    <xf numFmtId="0" fontId="69" fillId="0" borderId="8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49" fontId="69" fillId="0" borderId="8" xfId="0" applyNumberFormat="1" applyFont="1" applyBorder="1" applyAlignment="1">
      <alignment horizontal="center" vertical="center"/>
    </xf>
    <xf numFmtId="0" fontId="69" fillId="0" borderId="8" xfId="0" applyFont="1" applyBorder="1" applyAlignment="1">
      <alignment horizontal="left" vertical="center" wrapText="1"/>
    </xf>
    <xf numFmtId="0" fontId="69" fillId="0" borderId="8" xfId="0" applyFont="1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67" fillId="0" borderId="11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</cellXfs>
  <cellStyles count="85">
    <cellStyle name="Normal" xfId="0"/>
    <cellStyle name="_EKSPERT" xfId="15"/>
    <cellStyle name="_амортизация 2007-2008" xfId="16"/>
    <cellStyle name="_Расчет на 2008 год" xfId="17"/>
    <cellStyle name="_СЭИ Программа ПР на 09-11г от 26.10.2008г 12-45 " xfId="18"/>
    <cellStyle name="_шаблон сети от системщиков(дима)" xfId="19"/>
    <cellStyle name="1" xfId="20"/>
    <cellStyle name="1_EKSPERT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Comma [0]_laroux" xfId="40"/>
    <cellStyle name="Comma_laroux" xfId="41"/>
    <cellStyle name="Currency [0]" xfId="42"/>
    <cellStyle name="Currency_laroux" xfId="43"/>
    <cellStyle name="Normal_F0216" xfId="44"/>
    <cellStyle name="Normal1" xfId="45"/>
    <cellStyle name="Price_Body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" xfId="59"/>
    <cellStyle name="Заголовок 1" xfId="60"/>
    <cellStyle name="Заголовок 2" xfId="61"/>
    <cellStyle name="Заголовок 3" xfId="62"/>
    <cellStyle name="Заголовок 4" xfId="63"/>
    <cellStyle name="ЗаголовокСтолбца" xfId="64"/>
    <cellStyle name="Защитный" xfId="65"/>
    <cellStyle name="Значение" xfId="66"/>
    <cellStyle name="Итог" xfId="67"/>
    <cellStyle name="Итоги" xfId="68"/>
    <cellStyle name="Контрольная ячейка" xfId="69"/>
    <cellStyle name="ЛокСмета" xfId="70"/>
    <cellStyle name="Мой заголовок" xfId="71"/>
    <cellStyle name="Мой заголовок листа" xfId="72"/>
    <cellStyle name="Мои наименования показателей" xfId="73"/>
    <cellStyle name="Название" xfId="74"/>
    <cellStyle name="Нейтральный" xfId="75"/>
    <cellStyle name="Обычнsй" xfId="76"/>
    <cellStyle name="Обычный 2" xfId="77"/>
    <cellStyle name="Обычный 3" xfId="78"/>
    <cellStyle name="Обычный_НЭС Калькуляции" xfId="79"/>
    <cellStyle name="Обычный_НЭС Калькуляции 2" xfId="80"/>
    <cellStyle name="Перенос_слов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Текстовый" xfId="88"/>
    <cellStyle name="Титул" xfId="89"/>
    <cellStyle name="Тысячи [0]_3Com" xfId="90"/>
    <cellStyle name="Тысячи_3Com" xfId="91"/>
    <cellStyle name="Comma" xfId="92"/>
    <cellStyle name="Comma [0]" xfId="93"/>
    <cellStyle name="Формула" xfId="94"/>
    <cellStyle name="ФормулаВБ" xfId="95"/>
    <cellStyle name="ФормулаНаКонтроль" xfId="96"/>
    <cellStyle name="Хвост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73;&#1084;&#1077;&#1085;\Documents%20and%20Settings\peopn\Local%20Settings\Temporary%20Internet%20Files\Content.IE5\A94KM31Q\Documents%20and%20Settings\&#1054;&#1083;&#1100;&#1075;&#1072;%20&#1048;&#1074;&#1072;&#1085;&#1086;&#1074;&#1085;&#1072;\&#1056;&#1072;&#1073;&#1086;&#1095;&#1080;&#1081;%20&#1089;&#1090;&#1086;&#1083;\&#1056;&#1072;&#1089;&#1095;&#1077;&#1090;%20&#1090;&#1072;&#1088;&#1080;&#1092;&#1086;&#1074;%20&#1085;&#1072;%202008%20&#1075;&#1086;&#1076;%20%20&#1074;&#1090;&#1086;&#1088;&#1080;&#1095;&#1085;&#1086;%2029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NES\&#1047;&#1072;&#1097;&#1080;&#1090;&#1072;%20&#1096;&#1080;&#108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73;&#1084;&#1077;&#1085;\Documents%20and%20Settings\operator\&#1056;&#1072;&#1073;&#1086;&#1095;&#1080;&#1081;%20&#1089;&#1090;&#1086;&#1083;\&#1048;&#1074;&#1072;&#1085;&#1086;&#1074;&#1072;\&#1088;&#1072;&#1079;&#1076;&#1077;&#1083;&#1077;&#1085;&#1080;&#1077;%20&#1090;&#1072;&#1088;&#1080;&#1092;&#1072;\&#1088;&#1072;&#1079;&#1076;&#1077;&#1083;%20&#1090;&#1072;&#1088;&#1080;&#1092;&#1072;%202007\&#1057;&#1069;&#1048;\&#1072;&#1084;&#1086;&#1088;&#1090;&#1080;&#1079;&#1072;&#1094;&#1080;&#1103;%202007-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73;&#1084;&#1077;&#1085;\Documents%20and%20Settings\operator\&#1056;&#1072;&#1073;&#1086;&#1095;&#1080;&#1081;%20&#1089;&#1090;&#1086;&#1083;\&#1048;&#1074;&#1072;&#1085;&#1086;&#1074;&#1072;\&#1088;&#1072;&#1079;&#1076;&#1077;&#1083;&#1077;&#1085;&#1080;&#1077;%20&#1090;&#1072;&#1088;&#1080;&#1092;&#1072;\&#1088;&#1072;&#1079;&#1076;&#1077;&#1083;%20&#1090;&#1072;&#1088;&#1080;&#1092;&#1072;%202007\&#1057;&#1069;&#1048;\1.17%20&#1089;&#1101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73;&#1084;&#1077;&#1085;\Documents%20and%20Settings\operator\&#1052;&#1086;&#1080;%20&#1076;&#1086;&#1082;&#1091;&#1084;&#1077;&#1085;&#1090;&#1099;\&#1056;&#1040;&#1057;&#1063;&#1045;&#1058;&#1067;%20&#1058;&#1040;&#1056;&#1048;&#1060;&#1054;&#1042;%20&#1053;&#1040;%202008%20&#1043;&#1054;&#1044;\&#1056;&#1040;&#1057;&#1063;&#1045;&#1058;%20&#1052;&#1054;&#1049;\&#1056;&#1072;&#1089;&#1095;&#1077;&#1090;%20&#1085;&#1072;%202008%20&#1075;&#1086;&#10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73;&#1084;&#1077;&#1085;\Documents%20and%20Settings\otp2\&#1052;&#1086;&#1080;%20&#1076;&#1086;&#1082;&#1091;&#1084;&#1077;&#1085;&#1090;&#1099;\&#1044;&#1086;&#1082;&#1091;&#1084;&#1077;&#1085;&#1090;&#1099;\&#1050;&#1072;&#1083;&#1100;&#1082;&#1091;&#1083;&#1103;&#1094;&#1080;&#1080;\&#1050;&#1069;&#1059;&#1050;\&#1043;&#1045;&#1053;&#1045;&#1056;&#1040;&#1062;&#1048;&#1071;%20&#1056;&#1054;&#1057;&#1057;&#1048;&#1048;%20&#1045;&#1048;&#1040;&#1057;\&#1054;&#1040;&#1054;%20&#1050;&#1072;&#1089;&#1082;&#1072;&#1076;%20&#1053;&#1080;&#1078;&#1085;&#1077;-&#1063;&#1077;&#1088;&#1077;&#1082;&#1089;&#1082;&#1080;&#1093;%20&#1043;&#1069;&#1057;%20(&#1086;&#1089;&#1085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&#1086;&#1073;&#1084;&#1077;&#1085;\&#1052;&#1086;&#1080;%20&#1076;&#1086;&#1082;&#1091;&#1084;&#1077;&#1085;&#1090;&#1099;\&#1041;&#1055;-2006%20&#1075;\&#1053;&#1086;&#1074;&#1072;&#1103;%20&#1087;&#1072;&#1087;&#1082;&#1072;\2004%20&#1043;&#1054;&#1044;\&#1040;&#1050;&#1058;&#1067;%202004\&#1052;&#1072;&#1088;&#1090;\WINDOWS\&#1056;&#1072;&#1073;&#1086;&#1095;&#1080;&#1081;%20&#1089;&#1090;&#1086;&#1083;\&#1057;&#1084;&#1077;&#1090;&#1072;\NES\&#1042;&#1072;&#1082;&#1091;&#1091;&#1084;&#1085;&#1099;&#1081;%20&#1074;&#1099;&#1082;&#1083;&#1102;&#1095;&#1072;&#1090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анализ роста"/>
      <sheetName val="титул"/>
      <sheetName val="1.2.2.И"/>
      <sheetName val="1.3.И"/>
      <sheetName val="1.4."/>
      <sheetName val="1.5.И"/>
      <sheetName val="1.6.И"/>
      <sheetName val="1.12.а"/>
      <sheetName val="1.12.И"/>
      <sheetName val="1.13.И"/>
      <sheetName val="1.15."/>
      <sheetName val="анализ роста к факту И"/>
      <sheetName val="прочие"/>
      <sheetName val="1.18.2."/>
      <sheetName val="1.16."/>
      <sheetName val="1.16. (08.10.07)"/>
      <sheetName val="1.16. жкх"/>
      <sheetName val="1.17."/>
      <sheetName val="1.17.1."/>
      <sheetName val="1.17.2."/>
      <sheetName val="1.20."/>
      <sheetName val="1.20.3"/>
      <sheetName val="1.21.3"/>
      <sheetName val="1.24."/>
      <sheetName val="1.25."/>
      <sheetName val="1.27."/>
      <sheetName val="Таб П2.1И"/>
      <sheetName val="ТабП.2.2И"/>
      <sheetName val="расчет"/>
      <sheetName val="расчет аморт"/>
      <sheetName val="тбо 2006И"/>
      <sheetName val="тепло 2006И"/>
      <sheetName val="вода 2006И"/>
      <sheetName val="мусор"/>
      <sheetName val="вода"/>
      <sheetName val="дезин"/>
      <sheetName val="9.8.6."/>
      <sheetName val="9.8.1."/>
      <sheetName val="9.8.23"/>
      <sheetName val="9.2."/>
      <sheetName val="несчас"/>
      <sheetName val="опасные"/>
      <sheetName val="автограж"/>
      <sheetName val="9.7.4."/>
      <sheetName val="9.6."/>
      <sheetName val="ЕСН"/>
      <sheetName val="ЕСНа"/>
      <sheetName val="9.8.2.а"/>
      <sheetName val="9.8.2."/>
      <sheetName val="9.8.3.-9.8.5."/>
      <sheetName val="сбор выр"/>
      <sheetName val="9.8.7."/>
      <sheetName val="9.8.8."/>
      <sheetName val="9.8.9."/>
      <sheetName val="9.8.10."/>
      <sheetName val="9.8.10.а"/>
      <sheetName val="9.8.12."/>
      <sheetName val="9.8.13."/>
      <sheetName val="9.3."/>
      <sheetName val="9.8.14. 9.8.15"/>
      <sheetName val="9.8.16"/>
      <sheetName val="9.8.17"/>
      <sheetName val="9.8.18"/>
      <sheetName val="9.8.19  9.8.20"/>
      <sheetName val="расчет конвертов"/>
      <sheetName val="9.8.21."/>
      <sheetName val="9.8.22"/>
      <sheetName val="9.8.23."/>
      <sheetName val="9.8.24."/>
      <sheetName val="9.8.25."/>
      <sheetName val="9.8.26."/>
      <sheetName val="9.8.27.  9.8.28."/>
      <sheetName val="услуги пр хар"/>
      <sheetName val="СБЫТ числ"/>
      <sheetName val="СБЫТ зарп"/>
      <sheetName val="СМУП  числ"/>
      <sheetName val="СМУП  зарп"/>
      <sheetName val="факт 2004"/>
      <sheetName val="расчет числ по ЖКХ"/>
      <sheetName val="приб на соц разв по ЖКХ"/>
      <sheetName val="ступень оплаты"/>
      <sheetName val="выпадающие по 2006 (3)"/>
      <sheetName val="выпадающие по 2006"/>
      <sheetName val="выпдающ 05-06"/>
      <sheetName val="выпадающ 2004"/>
      <sheetName val="выпадающ 2005"/>
      <sheetName val="титул (сб)"/>
      <sheetName val="1 (сб)"/>
      <sheetName val="2(сб)"/>
      <sheetName val="3 (сб)"/>
      <sheetName val="4(сб)"/>
      <sheetName val="5(сб)"/>
      <sheetName val="6(сб)"/>
      <sheetName val="7 (сб)"/>
      <sheetName val="8(сб)"/>
      <sheetName val="анализ роста к факту И (2)"/>
      <sheetName val="17_1"/>
      <sheetName val="18_2"/>
      <sheetName val="20_1"/>
      <sheetName val="21_3"/>
      <sheetName val="P2_1"/>
      <sheetName val="P2_2"/>
    </sheetNames>
    <sheetDataSet>
      <sheetData sheetId="1">
        <row r="1">
          <cell r="G1" t="str">
            <v>Титульный лист</v>
          </cell>
        </row>
        <row r="2">
          <cell r="A2" t="str">
            <v>РАСЧЕТ ТАРИФОВ НА УСЛУГИ ПО ПЕРЕДАЧЕ ЭЛЕКТРИЧЕСКОЙ ЭНЕРГИИ</v>
          </cell>
        </row>
        <row r="6">
          <cell r="A6" t="str">
            <v>Наименование организации:</v>
          </cell>
          <cell r="B6" t="str">
            <v>Ставропольское муниципальное унитарное предприятие "Горэлектросеть"</v>
          </cell>
        </row>
        <row r="7">
          <cell r="A7" t="str">
            <v>Почтовый адрес:</v>
          </cell>
          <cell r="B7" t="str">
            <v>г. Ставрополь ул. Суворова,2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03255048</v>
          </cell>
          <cell r="B12" t="str">
            <v>40.10.2</v>
          </cell>
          <cell r="C12" t="str">
            <v>11170</v>
          </cell>
          <cell r="D12" t="str">
            <v>07401366000</v>
          </cell>
          <cell r="E12" t="str">
            <v>49007</v>
          </cell>
          <cell r="F12" t="str">
            <v>42</v>
          </cell>
          <cell r="G12">
            <v>14</v>
          </cell>
        </row>
        <row r="14">
          <cell r="A14" t="str">
            <v>Период регулирования</v>
          </cell>
          <cell r="B14">
            <v>2007</v>
          </cell>
        </row>
        <row r="15">
          <cell r="A15" t="str">
            <v>Базовый период</v>
          </cell>
          <cell r="B15">
            <v>2006</v>
          </cell>
        </row>
      </sheetData>
      <sheetData sheetId="2">
        <row r="3">
          <cell r="A3" t="str">
            <v>Титульный лист РАСЧЕТ ТАРИФОВ НА УСЛУГИ ПО ПЕРЕДАЧЕ ЭЛЕКТРИЧЕСКОЙ ЭНЕРГИИ</v>
          </cell>
        </row>
      </sheetData>
      <sheetData sheetId="3">
        <row r="5"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ВН</v>
          </cell>
          <cell r="J5" t="str">
            <v>СН1</v>
          </cell>
          <cell r="K5" t="str">
            <v>СН2</v>
          </cell>
          <cell r="L5" t="str">
            <v>НН</v>
          </cell>
          <cell r="M5" t="str">
            <v>ВН</v>
          </cell>
          <cell r="N5" t="str">
            <v>СН1</v>
          </cell>
          <cell r="O5" t="str">
            <v>СН2</v>
          </cell>
          <cell r="P5" t="str">
            <v>НН</v>
          </cell>
          <cell r="Q5" t="str">
            <v>ВН</v>
          </cell>
          <cell r="R5" t="str">
            <v>СН1</v>
          </cell>
          <cell r="S5" t="str">
            <v>СН2</v>
          </cell>
          <cell r="T5" t="str">
            <v>НН</v>
          </cell>
          <cell r="U5" t="str">
            <v>ВН</v>
          </cell>
          <cell r="V5" t="str">
            <v>СН1</v>
          </cell>
          <cell r="W5" t="str">
            <v>СН2</v>
          </cell>
          <cell r="X5" t="str">
            <v>НН</v>
          </cell>
        </row>
        <row r="6">
          <cell r="E6" t="str">
            <v>4</v>
          </cell>
          <cell r="F6" t="str">
            <v>5</v>
          </cell>
          <cell r="G6" t="str">
            <v>6</v>
          </cell>
          <cell r="H6" t="str">
            <v>7</v>
          </cell>
          <cell r="I6" t="str">
            <v>8</v>
          </cell>
          <cell r="J6" t="str">
            <v>9</v>
          </cell>
          <cell r="K6" t="str">
            <v>10</v>
          </cell>
          <cell r="L6" t="str">
            <v>11</v>
          </cell>
          <cell r="M6" t="str">
            <v>12</v>
          </cell>
          <cell r="N6" t="str">
            <v>13</v>
          </cell>
          <cell r="O6" t="str">
            <v>14</v>
          </cell>
          <cell r="P6" t="str">
            <v>15</v>
          </cell>
          <cell r="Q6" t="str">
            <v>16</v>
          </cell>
          <cell r="R6" t="str">
            <v>17</v>
          </cell>
          <cell r="S6" t="str">
            <v>18</v>
          </cell>
          <cell r="T6" t="str">
            <v>19</v>
          </cell>
          <cell r="U6" t="str">
            <v>20</v>
          </cell>
          <cell r="V6" t="str">
            <v>21</v>
          </cell>
          <cell r="W6" t="str">
            <v>22</v>
          </cell>
          <cell r="X6" t="str">
            <v>23</v>
          </cell>
        </row>
        <row r="7">
          <cell r="B7" t="str">
            <v>Условно-постоянные потери</v>
          </cell>
          <cell r="C7" t="str">
            <v>L1</v>
          </cell>
          <cell r="E7">
            <v>0</v>
          </cell>
          <cell r="F7">
            <v>0</v>
          </cell>
          <cell r="G7">
            <v>4.174967859576917</v>
          </cell>
          <cell r="H7">
            <v>9.713775938116175</v>
          </cell>
          <cell r="I7">
            <v>0.1</v>
          </cell>
          <cell r="J7">
            <v>0</v>
          </cell>
          <cell r="K7">
            <v>4.161258566481396</v>
          </cell>
          <cell r="L7">
            <v>9.926497531586921</v>
          </cell>
          <cell r="M7">
            <v>0</v>
          </cell>
          <cell r="N7">
            <v>0</v>
          </cell>
          <cell r="O7">
            <v>3</v>
          </cell>
          <cell r="P7">
            <v>8.433811133826094</v>
          </cell>
          <cell r="Q7">
            <v>0</v>
          </cell>
          <cell r="R7">
            <v>0</v>
          </cell>
          <cell r="S7">
            <v>5.359999999999999</v>
          </cell>
          <cell r="T7">
            <v>8.005</v>
          </cell>
          <cell r="U7">
            <v>0</v>
          </cell>
          <cell r="V7">
            <v>0</v>
          </cell>
          <cell r="W7">
            <v>5.359999999999999</v>
          </cell>
          <cell r="X7">
            <v>8.005</v>
          </cell>
        </row>
        <row r="8">
          <cell r="B8" t="str">
            <v>Потери электроэнергии холостого хода в силовом
трансформаторе   (автотрансформаторе) </v>
          </cell>
          <cell r="C8" t="str">
            <v>L1.1</v>
          </cell>
          <cell r="G8">
            <v>4.172360134492859</v>
          </cell>
          <cell r="H8">
            <v>9.439964804290081</v>
          </cell>
          <cell r="I8">
            <v>0.1</v>
          </cell>
          <cell r="K8">
            <v>4.158659404353675</v>
          </cell>
          <cell r="L8">
            <v>9.646690218616014</v>
          </cell>
          <cell r="O8">
            <v>3</v>
          </cell>
          <cell r="P8">
            <v>8.16</v>
          </cell>
          <cell r="Q8">
            <v>0</v>
          </cell>
          <cell r="R8">
            <v>0</v>
          </cell>
          <cell r="S8">
            <v>5.1</v>
          </cell>
          <cell r="T8">
            <v>8</v>
          </cell>
          <cell r="U8">
            <v>0</v>
          </cell>
          <cell r="V8">
            <v>0</v>
          </cell>
          <cell r="W8">
            <v>5.1</v>
          </cell>
          <cell r="X8">
            <v>8</v>
          </cell>
        </row>
        <row r="9">
          <cell r="B9" t="str">
            <v>Потери электроэнергии в шунтирующих реакторах (ШР)и соединительных проводах и сборных шинах распределительных устройств подстанций (СППС)</v>
          </cell>
          <cell r="C9" t="str">
            <v>L1.2</v>
          </cell>
        </row>
        <row r="10">
          <cell r="B10" t="str">
            <v>Потери электроэнергии в синхронных компенсаторах</v>
          </cell>
          <cell r="C10" t="str">
            <v>L1.3</v>
          </cell>
        </row>
        <row r="11">
          <cell r="B11" t="str">
            <v>Потери электроэнергии в статических компенсирующих устройствах - батареях статических конденсаторов (БК) и статических тиристорных компенсаторах (СТК)</v>
          </cell>
          <cell r="C11" t="str">
            <v>L1.4</v>
          </cell>
        </row>
        <row r="12">
          <cell r="B12" t="str">
            <v>Потери электроэнергии в вентильных разрядниках (РВ), ограничителях перенапряжений (ОПН), измерительных трансформаторах тока (ТТ)и напряжения (ТН) и устройствах присоединения ВЧ связи (УПВЧ)</v>
          </cell>
          <cell r="C12" t="str">
            <v>L1.5</v>
          </cell>
        </row>
        <row r="13">
          <cell r="B13" t="str">
            <v>Потери электроэнергии на корону</v>
          </cell>
          <cell r="C13" t="str">
            <v>L1.6</v>
          </cell>
        </row>
        <row r="14">
          <cell r="B14" t="str">
            <v>Потери электроэнергии от токов утечки по изоляторам воздушных линий</v>
          </cell>
          <cell r="C14" t="str">
            <v>L1.7</v>
          </cell>
        </row>
        <row r="15">
          <cell r="B15" t="str">
            <v>Расход электроэнергии на плавку гололеда</v>
          </cell>
          <cell r="C15" t="str">
            <v>L1.8</v>
          </cell>
        </row>
        <row r="16">
          <cell r="B16" t="str">
            <v>Потери электроэнергии в изоляции силовых кабелей</v>
          </cell>
          <cell r="C16" t="str">
            <v>L1.9</v>
          </cell>
        </row>
        <row r="17">
          <cell r="B17" t="str">
            <v>Расход электроэнергии на собственные нужды (СН) подстанций</v>
          </cell>
          <cell r="C17" t="str">
            <v>L1.10</v>
          </cell>
          <cell r="G17">
            <v>0.002607725084058037</v>
          </cell>
          <cell r="H17">
            <v>0.273811133826094</v>
          </cell>
          <cell r="K17">
            <v>0.002599162127721047</v>
          </cell>
          <cell r="L17">
            <v>0.279807312970907</v>
          </cell>
          <cell r="P17">
            <v>0.273811133826094</v>
          </cell>
          <cell r="Q17">
            <v>0</v>
          </cell>
          <cell r="R17">
            <v>0</v>
          </cell>
          <cell r="S17">
            <v>0.26</v>
          </cell>
          <cell r="T17">
            <v>0.005</v>
          </cell>
          <cell r="U17">
            <v>0</v>
          </cell>
          <cell r="V17">
            <v>0</v>
          </cell>
          <cell r="W17">
            <v>0.26</v>
          </cell>
          <cell r="X17">
            <v>0.005</v>
          </cell>
        </row>
        <row r="18">
          <cell r="B18" t="str">
            <v>Условно переменные потери</v>
          </cell>
          <cell r="C18" t="str">
            <v>L2</v>
          </cell>
          <cell r="E18">
            <v>0</v>
          </cell>
          <cell r="F18">
            <v>0</v>
          </cell>
          <cell r="G18">
            <v>39.5686726206805</v>
          </cell>
          <cell r="H18">
            <v>51.6425835816264</v>
          </cell>
          <cell r="I18">
            <v>1.7</v>
          </cell>
          <cell r="J18">
            <v>0</v>
          </cell>
          <cell r="K18">
            <v>39.4387414335186</v>
          </cell>
          <cell r="L18">
            <v>52.77350246841308</v>
          </cell>
          <cell r="M18">
            <v>0</v>
          </cell>
          <cell r="N18">
            <v>0</v>
          </cell>
          <cell r="O18">
            <v>20</v>
          </cell>
          <cell r="P18">
            <v>39</v>
          </cell>
          <cell r="Q18">
            <v>0</v>
          </cell>
          <cell r="R18">
            <v>0</v>
          </cell>
          <cell r="S18">
            <v>45</v>
          </cell>
          <cell r="T18">
            <v>63.599999999999994</v>
          </cell>
          <cell r="U18">
            <v>0</v>
          </cell>
          <cell r="V18">
            <v>0</v>
          </cell>
          <cell r="W18">
            <v>42.930978908016804</v>
          </cell>
          <cell r="X18">
            <v>60.659021091983206</v>
          </cell>
        </row>
        <row r="19">
          <cell r="B19" t="str">
            <v>Нагрузочные потери электроэнергии</v>
          </cell>
          <cell r="C19" t="str">
            <v>L2.1</v>
          </cell>
          <cell r="E19">
            <v>0</v>
          </cell>
          <cell r="G19">
            <v>39.5686726206805</v>
          </cell>
          <cell r="H19">
            <v>51.6425835816264</v>
          </cell>
          <cell r="I19">
            <v>1.7</v>
          </cell>
          <cell r="K19">
            <v>39.4387414335186</v>
          </cell>
          <cell r="L19">
            <v>52.77350246841308</v>
          </cell>
          <cell r="O19">
            <v>20</v>
          </cell>
          <cell r="P19">
            <v>39</v>
          </cell>
          <cell r="Q19">
            <v>0</v>
          </cell>
          <cell r="R19">
            <v>0</v>
          </cell>
          <cell r="S19">
            <v>45</v>
          </cell>
          <cell r="T19">
            <v>63.599999999999994</v>
          </cell>
          <cell r="U19">
            <v>0</v>
          </cell>
          <cell r="V19">
            <v>0</v>
          </cell>
          <cell r="W19">
            <v>42.930978908016804</v>
          </cell>
          <cell r="X19">
            <v>60.659021091983206</v>
          </cell>
        </row>
        <row r="20">
          <cell r="B20" t="str">
            <v>Потери электроэнергии   обусловленные допустимой    погрешностью    системы учета    электроэнергии</v>
          </cell>
          <cell r="C20" t="str">
            <v>L3</v>
          </cell>
        </row>
        <row r="21">
          <cell r="B21" t="str">
            <v>Итого:</v>
          </cell>
          <cell r="C21" t="str">
            <v>L4</v>
          </cell>
          <cell r="E21">
            <v>0</v>
          </cell>
          <cell r="F21">
            <v>0</v>
          </cell>
          <cell r="G21">
            <v>43.74364048025742</v>
          </cell>
          <cell r="H21">
            <v>61.35635951974257</v>
          </cell>
          <cell r="I21">
            <v>1.8</v>
          </cell>
          <cell r="J21">
            <v>0</v>
          </cell>
          <cell r="K21">
            <v>43.599999999999994</v>
          </cell>
          <cell r="L21">
            <v>62.7</v>
          </cell>
          <cell r="M21">
            <v>0</v>
          </cell>
          <cell r="N21">
            <v>0</v>
          </cell>
          <cell r="O21">
            <v>23</v>
          </cell>
          <cell r="P21">
            <v>47.4338111338261</v>
          </cell>
          <cell r="Q21">
            <v>0</v>
          </cell>
          <cell r="R21">
            <v>0</v>
          </cell>
          <cell r="S21">
            <v>50.36</v>
          </cell>
          <cell r="T21">
            <v>71.60499999999999</v>
          </cell>
          <cell r="U21">
            <v>0</v>
          </cell>
          <cell r="V21">
            <v>0</v>
          </cell>
          <cell r="W21">
            <v>48.290978908016804</v>
          </cell>
          <cell r="X21">
            <v>68.6640210919832</v>
          </cell>
        </row>
      </sheetData>
      <sheetData sheetId="4">
        <row r="6">
          <cell r="F6" t="str">
            <v>Всего</v>
          </cell>
          <cell r="G6" t="str">
            <v>ВН</v>
          </cell>
          <cell r="H6" t="str">
            <v>СН1</v>
          </cell>
          <cell r="I6" t="str">
            <v>СН2</v>
          </cell>
          <cell r="J6" t="str">
            <v>НН</v>
          </cell>
          <cell r="K6" t="str">
            <v>Всего</v>
          </cell>
          <cell r="L6" t="str">
            <v>ВН</v>
          </cell>
          <cell r="M6" t="str">
            <v>СН1</v>
          </cell>
          <cell r="N6" t="str">
            <v>СН2</v>
          </cell>
          <cell r="O6" t="str">
            <v>НН</v>
          </cell>
          <cell r="P6" t="str">
            <v>Всего</v>
          </cell>
          <cell r="Q6" t="str">
            <v>ВН</v>
          </cell>
          <cell r="R6" t="str">
            <v>СН1</v>
          </cell>
          <cell r="S6" t="str">
            <v>СН2</v>
          </cell>
          <cell r="T6" t="str">
            <v>НН</v>
          </cell>
          <cell r="U6" t="str">
            <v>Всего</v>
          </cell>
          <cell r="V6" t="str">
            <v>ВН</v>
          </cell>
          <cell r="W6" t="str">
            <v>СН1</v>
          </cell>
          <cell r="X6" t="str">
            <v>СН2</v>
          </cell>
          <cell r="Y6" t="str">
            <v>НН</v>
          </cell>
          <cell r="Z6" t="str">
            <v>Всего</v>
          </cell>
          <cell r="AA6" t="str">
            <v>ВН</v>
          </cell>
          <cell r="AB6" t="str">
            <v>СН1</v>
          </cell>
          <cell r="AC6" t="str">
            <v>СН2</v>
          </cell>
          <cell r="AD6" t="str">
            <v>НН</v>
          </cell>
        </row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C8" t="str">
            <v>L1</v>
          </cell>
          <cell r="D8" t="str">
            <v>МКВТЧ</v>
          </cell>
          <cell r="E8" t="str">
            <v>Поступление эл.энергии в сеть, всего</v>
          </cell>
          <cell r="F8">
            <v>921.1</v>
          </cell>
          <cell r="G8">
            <v>921.1</v>
          </cell>
          <cell r="H8">
            <v>871.4</v>
          </cell>
          <cell r="I8">
            <v>871.25</v>
          </cell>
          <cell r="J8">
            <v>491.00635951974255</v>
          </cell>
          <cell r="K8">
            <v>899.5856</v>
          </cell>
          <cell r="L8">
            <v>899.5856</v>
          </cell>
          <cell r="M8">
            <v>858.1744000000001</v>
          </cell>
          <cell r="N8">
            <v>858.1744000000001</v>
          </cell>
          <cell r="O8">
            <v>490.52540000000016</v>
          </cell>
          <cell r="P8">
            <v>901.4</v>
          </cell>
          <cell r="Q8">
            <v>901.4</v>
          </cell>
          <cell r="R8">
            <v>855.42</v>
          </cell>
          <cell r="S8">
            <v>855.42</v>
          </cell>
          <cell r="T8">
            <v>476.67999999999995</v>
          </cell>
          <cell r="U8">
            <v>982.7440000000001</v>
          </cell>
          <cell r="V8">
            <v>982.7440000000001</v>
          </cell>
          <cell r="W8">
            <v>947.5950000000001</v>
          </cell>
          <cell r="X8">
            <v>947.5940000000002</v>
          </cell>
          <cell r="Y8">
            <v>517.2090000000001</v>
          </cell>
          <cell r="Z8">
            <v>1002.5</v>
          </cell>
          <cell r="AA8">
            <v>1002.5</v>
          </cell>
          <cell r="AB8">
            <v>966.538</v>
          </cell>
          <cell r="AC8">
            <v>966.537</v>
          </cell>
          <cell r="AD8">
            <v>434.26902109198323</v>
          </cell>
        </row>
        <row r="9">
          <cell r="C9" t="str">
            <v>L1.1</v>
          </cell>
          <cell r="D9" t="str">
            <v>МКВТЧ</v>
          </cell>
          <cell r="E9" t="str">
            <v>Поступление эл.энергии из смежной сети, всего</v>
          </cell>
          <cell r="F9">
            <v>0</v>
          </cell>
          <cell r="G9">
            <v>0</v>
          </cell>
          <cell r="H9">
            <v>871.4</v>
          </cell>
          <cell r="I9">
            <v>871.25</v>
          </cell>
          <cell r="J9">
            <v>491.00635951974255</v>
          </cell>
          <cell r="K9">
            <v>0</v>
          </cell>
          <cell r="L9">
            <v>0</v>
          </cell>
          <cell r="M9">
            <v>858.1744000000001</v>
          </cell>
          <cell r="N9">
            <v>858.1744000000001</v>
          </cell>
          <cell r="O9">
            <v>490.52540000000016</v>
          </cell>
          <cell r="P9">
            <v>0</v>
          </cell>
          <cell r="Q9">
            <v>0</v>
          </cell>
          <cell r="R9">
            <v>855.42</v>
          </cell>
          <cell r="S9">
            <v>855.42</v>
          </cell>
          <cell r="T9">
            <v>476.67999999999995</v>
          </cell>
          <cell r="U9">
            <v>0</v>
          </cell>
          <cell r="V9">
            <v>0</v>
          </cell>
          <cell r="W9">
            <v>947.5950000000001</v>
          </cell>
          <cell r="X9">
            <v>947.5940000000002</v>
          </cell>
          <cell r="Y9">
            <v>517.2090000000001</v>
          </cell>
          <cell r="Z9">
            <v>0</v>
          </cell>
          <cell r="AA9">
            <v>0</v>
          </cell>
          <cell r="AB9">
            <v>966.538</v>
          </cell>
          <cell r="AC9">
            <v>966.537</v>
          </cell>
          <cell r="AD9">
            <v>434.26902109198323</v>
          </cell>
        </row>
        <row r="11">
          <cell r="C11" t="str">
            <v>L1.1.МСК</v>
          </cell>
          <cell r="D11" t="str">
            <v>МКВТЧ</v>
          </cell>
          <cell r="E11" t="str">
            <v>Поступление эл.энергии из смежной сети МСК</v>
          </cell>
        </row>
        <row r="12">
          <cell r="C12" t="str">
            <v>L1.1.ВН</v>
          </cell>
          <cell r="D12" t="str">
            <v>МКВТЧ</v>
          </cell>
          <cell r="E12" t="str">
            <v>Поступление эл.энергии из смежной сети ВН</v>
          </cell>
          <cell r="H12">
            <v>871.4</v>
          </cell>
          <cell r="M12">
            <v>858.1744000000001</v>
          </cell>
          <cell r="R12">
            <v>855.42</v>
          </cell>
          <cell r="W12">
            <v>947.5950000000001</v>
          </cell>
          <cell r="AB12">
            <v>966.538</v>
          </cell>
        </row>
        <row r="13">
          <cell r="C13" t="str">
            <v>L1.1.СН1</v>
          </cell>
          <cell r="D13" t="str">
            <v>МКВТЧ</v>
          </cell>
          <cell r="E13" t="str">
            <v>Поступление эл.энергии из смежной сети СН1</v>
          </cell>
          <cell r="I13">
            <v>871.25</v>
          </cell>
          <cell r="N13">
            <v>858.1744000000001</v>
          </cell>
          <cell r="S13">
            <v>855.42</v>
          </cell>
          <cell r="X13">
            <v>947.5940000000002</v>
          </cell>
          <cell r="AC13">
            <v>966.537</v>
          </cell>
        </row>
        <row r="14">
          <cell r="C14" t="str">
            <v>L1.1.СН2</v>
          </cell>
          <cell r="D14" t="str">
            <v>МКВТЧ</v>
          </cell>
          <cell r="E14" t="str">
            <v>Поступление эл.энергии из смежной сети СН2</v>
          </cell>
          <cell r="J14">
            <v>491.00635951974255</v>
          </cell>
          <cell r="O14">
            <v>490.52540000000016</v>
          </cell>
          <cell r="T14">
            <v>476.67999999999995</v>
          </cell>
          <cell r="Y14">
            <v>517.2090000000001</v>
          </cell>
          <cell r="AD14">
            <v>434.26902109198323</v>
          </cell>
        </row>
        <row r="15">
          <cell r="C15" t="str">
            <v>L1.2</v>
          </cell>
          <cell r="D15" t="str">
            <v>МКВТЧ</v>
          </cell>
          <cell r="E15" t="str">
            <v>Поступление эл.энергии от электростанций ПЭ (ЭСО)</v>
          </cell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C16" t="str">
            <v>L1.3</v>
          </cell>
          <cell r="D16" t="str">
            <v>МКВТЧ</v>
          </cell>
          <cell r="E16" t="str">
            <v>Поступление эл.энергии от других поставщиков (в т.ч. с оптового рынка)</v>
          </cell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C17" t="str">
            <v>L1.4</v>
          </cell>
          <cell r="D17" t="str">
            <v>МКВТЧ</v>
          </cell>
          <cell r="E17" t="str">
            <v>Поступление эл. энергии от других организаций </v>
          </cell>
          <cell r="F17">
            <v>921.1</v>
          </cell>
          <cell r="G17">
            <v>921.1</v>
          </cell>
          <cell r="K17">
            <v>899.5856</v>
          </cell>
          <cell r="L17">
            <v>899.5856</v>
          </cell>
          <cell r="P17">
            <v>901.4</v>
          </cell>
          <cell r="Q17">
            <v>901.4</v>
          </cell>
          <cell r="U17">
            <v>982.7440000000001</v>
          </cell>
          <cell r="V17">
            <v>982.7440000000001</v>
          </cell>
          <cell r="Z17">
            <v>1002.5</v>
          </cell>
          <cell r="AA17">
            <v>1002.5</v>
          </cell>
        </row>
        <row r="18">
          <cell r="C18" t="str">
            <v>L2</v>
          </cell>
          <cell r="D18" t="str">
            <v>МКВТЧ</v>
          </cell>
          <cell r="E18" t="str">
            <v>Потери электроэнергии в сети </v>
          </cell>
          <cell r="F18">
            <v>105.1</v>
          </cell>
          <cell r="G18">
            <v>0</v>
          </cell>
          <cell r="H18">
            <v>0</v>
          </cell>
          <cell r="I18">
            <v>43.74364048025742</v>
          </cell>
          <cell r="J18">
            <v>61.35635951974257</v>
          </cell>
          <cell r="K18">
            <v>108.1</v>
          </cell>
          <cell r="L18">
            <v>1.8</v>
          </cell>
          <cell r="M18">
            <v>0</v>
          </cell>
          <cell r="N18">
            <v>43.599999999999994</v>
          </cell>
          <cell r="O18">
            <v>62.7</v>
          </cell>
          <cell r="P18">
            <v>70.4338111338261</v>
          </cell>
          <cell r="Q18">
            <v>0</v>
          </cell>
          <cell r="R18">
            <v>0</v>
          </cell>
          <cell r="S18">
            <v>23</v>
          </cell>
          <cell r="T18">
            <v>47.4338111338261</v>
          </cell>
          <cell r="U18">
            <v>121.96499999999999</v>
          </cell>
          <cell r="V18">
            <v>0</v>
          </cell>
          <cell r="W18">
            <v>0</v>
          </cell>
          <cell r="X18">
            <v>50.36</v>
          </cell>
          <cell r="Y18">
            <v>71.60499999999999</v>
          </cell>
          <cell r="Z18">
            <v>116.95500000000001</v>
          </cell>
          <cell r="AA18">
            <v>0</v>
          </cell>
          <cell r="AB18">
            <v>0</v>
          </cell>
          <cell r="AC18">
            <v>48.290978908016804</v>
          </cell>
          <cell r="AD18">
            <v>68.6640210919832</v>
          </cell>
        </row>
        <row r="19">
          <cell r="C19" t="str">
            <v>L2.1</v>
          </cell>
          <cell r="D19" t="str">
            <v>ПРЦ</v>
          </cell>
          <cell r="E19" t="str">
            <v>Потери электроэнергии в сети, в %</v>
          </cell>
          <cell r="F19">
            <v>11.41027032895451</v>
          </cell>
          <cell r="G19">
            <v>0</v>
          </cell>
          <cell r="H19">
            <v>0</v>
          </cell>
          <cell r="I19">
            <v>5.0207908729133335</v>
          </cell>
          <cell r="J19">
            <v>12.496041717210291</v>
          </cell>
          <cell r="K19">
            <v>12.016644108131565</v>
          </cell>
          <cell r="L19">
            <v>0.20009213131023884</v>
          </cell>
          <cell r="M19">
            <v>0</v>
          </cell>
          <cell r="N19">
            <v>5.080552391215583</v>
          </cell>
          <cell r="O19">
            <v>12.782212704989382</v>
          </cell>
          <cell r="P19">
            <v>7.813824177260495</v>
          </cell>
          <cell r="Q19">
            <v>0</v>
          </cell>
          <cell r="R19">
            <v>0</v>
          </cell>
          <cell r="S19">
            <v>2.6887376961024994</v>
          </cell>
          <cell r="T19">
            <v>9.950870842877004</v>
          </cell>
          <cell r="U19">
            <v>12.41065831996939</v>
          </cell>
          <cell r="V19">
            <v>0</v>
          </cell>
          <cell r="W19">
            <v>0</v>
          </cell>
          <cell r="X19">
            <v>5.314512333341071</v>
          </cell>
          <cell r="Y19">
            <v>13.84449999903327</v>
          </cell>
          <cell r="Z19">
            <v>11.666334164588529</v>
          </cell>
          <cell r="AA19">
            <v>0</v>
          </cell>
          <cell r="AB19">
            <v>0</v>
          </cell>
          <cell r="AC19">
            <v>4.996288699554886</v>
          </cell>
          <cell r="AD19">
            <v>15.811402093413282</v>
          </cell>
        </row>
        <row r="20">
          <cell r="C20" t="str">
            <v>L3</v>
          </cell>
          <cell r="D20" t="str">
            <v>МКВТЧ</v>
          </cell>
          <cell r="E20" t="str">
            <v>Расход электроэнергии на произв и хознужды</v>
          </cell>
          <cell r="F20">
            <v>2</v>
          </cell>
          <cell r="J20">
            <v>2</v>
          </cell>
          <cell r="K20">
            <v>1.3495</v>
          </cell>
          <cell r="O20">
            <v>1.3495</v>
          </cell>
          <cell r="P20">
            <v>1.17</v>
          </cell>
          <cell r="T20">
            <v>1.17</v>
          </cell>
          <cell r="U20">
            <v>1.246</v>
          </cell>
          <cell r="Y20">
            <v>1.246</v>
          </cell>
          <cell r="Z20">
            <v>1.329</v>
          </cell>
          <cell r="AD20">
            <v>1.329</v>
          </cell>
        </row>
        <row r="21">
          <cell r="C21" t="str">
            <v>L4</v>
          </cell>
          <cell r="D21" t="str">
            <v>МКВТЧ</v>
          </cell>
          <cell r="E21" t="str">
            <v>Полезный отпуск из сети </v>
          </cell>
          <cell r="G21">
            <v>921.1</v>
          </cell>
          <cell r="H21">
            <v>871.4</v>
          </cell>
          <cell r="I21">
            <v>827.5063595197425</v>
          </cell>
          <cell r="J21">
            <v>427.65</v>
          </cell>
          <cell r="L21">
            <v>897.7856</v>
          </cell>
          <cell r="M21">
            <v>858.1744000000001</v>
          </cell>
          <cell r="N21">
            <v>814.5744000000001</v>
          </cell>
          <cell r="O21">
            <v>426.4759000000002</v>
          </cell>
          <cell r="Q21">
            <v>901.4</v>
          </cell>
          <cell r="R21">
            <v>855.42</v>
          </cell>
          <cell r="S21">
            <v>832.42</v>
          </cell>
          <cell r="T21">
            <v>428.0761888661738</v>
          </cell>
          <cell r="V21">
            <v>982.7440000000001</v>
          </cell>
          <cell r="W21">
            <v>947.5950000000001</v>
          </cell>
          <cell r="X21">
            <v>897.2340000000002</v>
          </cell>
          <cell r="Y21">
            <v>444.35800000000006</v>
          </cell>
          <cell r="AA21">
            <v>1002.5</v>
          </cell>
          <cell r="AB21">
            <v>966.538</v>
          </cell>
          <cell r="AC21">
            <v>918.2460210919833</v>
          </cell>
          <cell r="AD21">
            <v>364.276</v>
          </cell>
        </row>
        <row r="22">
          <cell r="C22" t="str">
            <v>L4.1</v>
          </cell>
          <cell r="D22" t="str">
            <v>МКВТЧ</v>
          </cell>
          <cell r="E22" t="str">
            <v>Полезный отпуск из сети  собственным потребителям ЭСО</v>
          </cell>
          <cell r="F22">
            <v>814</v>
          </cell>
          <cell r="G22">
            <v>49.7</v>
          </cell>
          <cell r="H22">
            <v>0.15</v>
          </cell>
          <cell r="I22">
            <v>336.5</v>
          </cell>
          <cell r="J22">
            <v>427.65</v>
          </cell>
          <cell r="K22">
            <v>790.1321999999999</v>
          </cell>
          <cell r="L22">
            <v>39.6112</v>
          </cell>
          <cell r="M22">
            <v>0</v>
          </cell>
          <cell r="N22">
            <v>324.0489999999999</v>
          </cell>
          <cell r="O22">
            <v>426.472</v>
          </cell>
          <cell r="P22">
            <v>829.8</v>
          </cell>
          <cell r="Q22">
            <v>45.98</v>
          </cell>
          <cell r="R22">
            <v>0</v>
          </cell>
          <cell r="S22">
            <v>355.74</v>
          </cell>
          <cell r="T22">
            <v>428.08</v>
          </cell>
          <cell r="U22">
            <v>859.7980000000001</v>
          </cell>
          <cell r="V22">
            <v>35.149</v>
          </cell>
          <cell r="W22">
            <v>0.001</v>
          </cell>
          <cell r="X22">
            <v>380.0250000000001</v>
          </cell>
          <cell r="Y22">
            <v>444.62300000000005</v>
          </cell>
          <cell r="Z22">
            <v>884.4810000000001</v>
          </cell>
          <cell r="AA22">
            <v>35.962</v>
          </cell>
          <cell r="AB22">
            <v>0.001</v>
          </cell>
          <cell r="AC22">
            <v>483.97700000000003</v>
          </cell>
          <cell r="AD22">
            <v>364.54100000000005</v>
          </cell>
        </row>
        <row r="23">
          <cell r="D23" t="str">
            <v>МКВТЧ</v>
          </cell>
        </row>
        <row r="24">
          <cell r="C24" t="str">
            <v>L4.1.1</v>
          </cell>
          <cell r="D24" t="str">
            <v>МКВТЧ</v>
          </cell>
          <cell r="E24" t="str">
            <v>Полезный отпуск из сети  потребителям, присоединенным к центру питания на генераторном напряжении</v>
          </cell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C25" t="str">
            <v>L4.1.2</v>
          </cell>
          <cell r="D25" t="str">
            <v>МКВТЧ</v>
          </cell>
          <cell r="E25" t="str">
            <v>Полезный отпуск из сети  потребителям присоединенным к сетям МСК (последняя миля)</v>
          </cell>
          <cell r="F25">
            <v>0</v>
          </cell>
        </row>
        <row r="26">
          <cell r="C26" t="str">
            <v>L4.2</v>
          </cell>
          <cell r="D26" t="str">
            <v>МКВТЧ</v>
          </cell>
          <cell r="E26" t="str">
            <v>Полезный отпуск из сети  потребителям оптового рынка</v>
          </cell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C27" t="str">
            <v>L4.3</v>
          </cell>
          <cell r="D27" t="str">
            <v>МКВТЧ</v>
          </cell>
          <cell r="E27" t="str">
            <v>Сальдо переток в другие организации</v>
          </cell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C28" t="str">
            <v>L4.4</v>
          </cell>
          <cell r="D28" t="str">
            <v>МКВТЧ</v>
          </cell>
          <cell r="E28" t="str">
            <v>Сальдо переток в сопредельные регионы</v>
          </cell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  <row r="29">
          <cell r="C29" t="str">
            <v>L5</v>
          </cell>
          <cell r="D29" t="str">
            <v>МКВТЧ</v>
          </cell>
          <cell r="E29" t="str">
            <v>Проверка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0.0039000000002147317</v>
          </cell>
          <cell r="Q29">
            <v>0</v>
          </cell>
          <cell r="R29">
            <v>0</v>
          </cell>
          <cell r="S29">
            <v>0</v>
          </cell>
          <cell r="T29">
            <v>-0.0038111338261614947</v>
          </cell>
          <cell r="V29">
            <v>0</v>
          </cell>
          <cell r="W29">
            <v>0</v>
          </cell>
          <cell r="X29">
            <v>0</v>
          </cell>
          <cell r="Y29">
            <v>-0.26499999999998636</v>
          </cell>
          <cell r="AA29">
            <v>0</v>
          </cell>
          <cell r="AB29">
            <v>0</v>
          </cell>
          <cell r="AC29">
            <v>0</v>
          </cell>
          <cell r="AD29">
            <v>-0.2650000000000432</v>
          </cell>
        </row>
      </sheetData>
      <sheetData sheetId="5"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  <cell r="K7">
            <v>8</v>
          </cell>
          <cell r="L7">
            <v>9</v>
          </cell>
          <cell r="M7">
            <v>10</v>
          </cell>
          <cell r="N7">
            <v>11</v>
          </cell>
          <cell r="O7">
            <v>12</v>
          </cell>
          <cell r="P7">
            <v>13</v>
          </cell>
          <cell r="Q7">
            <v>14</v>
          </cell>
          <cell r="R7">
            <v>15</v>
          </cell>
          <cell r="S7">
            <v>16</v>
          </cell>
          <cell r="T7">
            <v>17</v>
          </cell>
          <cell r="U7">
            <v>18</v>
          </cell>
          <cell r="V7">
            <v>19</v>
          </cell>
          <cell r="W7">
            <v>20</v>
          </cell>
          <cell r="X7">
            <v>21</v>
          </cell>
          <cell r="Y7">
            <v>22</v>
          </cell>
          <cell r="Z7">
            <v>23</v>
          </cell>
          <cell r="AA7">
            <v>24</v>
          </cell>
          <cell r="AB7">
            <v>25</v>
          </cell>
          <cell r="AC7">
            <v>26</v>
          </cell>
          <cell r="AD7">
            <v>27</v>
          </cell>
        </row>
        <row r="8">
          <cell r="C8" t="str">
            <v>L1</v>
          </cell>
          <cell r="D8" t="str">
            <v>МВТ</v>
          </cell>
          <cell r="E8" t="str">
            <v>Поступление мощности в сеть, всего</v>
          </cell>
          <cell r="F8">
            <v>146.4881511527906</v>
          </cell>
          <cell r="G8">
            <v>146.4881511527906</v>
          </cell>
          <cell r="H8">
            <v>137.1881511527906</v>
          </cell>
          <cell r="I8">
            <v>137.1881511527906</v>
          </cell>
          <cell r="J8">
            <v>80.46235396970316</v>
          </cell>
          <cell r="K8">
            <v>146.50988915590918</v>
          </cell>
          <cell r="L8">
            <v>146.50988915590918</v>
          </cell>
          <cell r="M8">
            <v>137.40988915590918</v>
          </cell>
          <cell r="N8">
            <v>137.40988915590918</v>
          </cell>
          <cell r="O8">
            <v>75.86068440601025</v>
          </cell>
          <cell r="P8">
            <v>148.61404268984606</v>
          </cell>
          <cell r="Q8">
            <v>148.61404268984606</v>
          </cell>
          <cell r="R8">
            <v>140.94404268984607</v>
          </cell>
          <cell r="S8">
            <v>140.94404268984607</v>
          </cell>
          <cell r="T8">
            <v>82.12191135797448</v>
          </cell>
          <cell r="U8">
            <v>151.59778587923816</v>
          </cell>
          <cell r="V8">
            <v>151.59778587923816</v>
          </cell>
          <cell r="W8">
            <v>146.18378587923817</v>
          </cell>
          <cell r="X8">
            <v>146.18378587923817</v>
          </cell>
          <cell r="Y8">
            <v>79.9353114367673</v>
          </cell>
          <cell r="Z8">
            <v>155.38057117823524</v>
          </cell>
          <cell r="AA8">
            <v>155.38057117823524</v>
          </cell>
          <cell r="AB8">
            <v>149.80557117823525</v>
          </cell>
          <cell r="AC8">
            <v>149.80557117823525</v>
          </cell>
          <cell r="AD8">
            <v>67.32942322602162</v>
          </cell>
        </row>
        <row r="9">
          <cell r="C9" t="str">
            <v>L1.1</v>
          </cell>
          <cell r="D9" t="str">
            <v>МВТ</v>
          </cell>
          <cell r="E9" t="str">
            <v>Поступление мощности из смежной сети, всего</v>
          </cell>
          <cell r="F9">
            <v>0</v>
          </cell>
          <cell r="G9">
            <v>0</v>
          </cell>
          <cell r="H9">
            <v>137.1881511527906</v>
          </cell>
          <cell r="I9">
            <v>137.1881511527906</v>
          </cell>
          <cell r="J9">
            <v>80.46235396970316</v>
          </cell>
          <cell r="K9">
            <v>0</v>
          </cell>
          <cell r="L9">
            <v>0</v>
          </cell>
          <cell r="M9">
            <v>137.40988915590918</v>
          </cell>
          <cell r="N9">
            <v>137.40988915590918</v>
          </cell>
          <cell r="O9">
            <v>75.86068440601025</v>
          </cell>
          <cell r="P9">
            <v>0</v>
          </cell>
          <cell r="Q9">
            <v>0</v>
          </cell>
          <cell r="R9">
            <v>140.94404268984607</v>
          </cell>
          <cell r="S9">
            <v>140.94404268984607</v>
          </cell>
          <cell r="T9">
            <v>82.12191135797448</v>
          </cell>
          <cell r="U9">
            <v>0</v>
          </cell>
          <cell r="V9">
            <v>0</v>
          </cell>
          <cell r="W9">
            <v>146.18378587923817</v>
          </cell>
          <cell r="X9">
            <v>146.18378587923817</v>
          </cell>
          <cell r="Y9">
            <v>79.9353114367673</v>
          </cell>
          <cell r="Z9">
            <v>0</v>
          </cell>
          <cell r="AA9">
            <v>0</v>
          </cell>
          <cell r="AB9">
            <v>149.80557117823525</v>
          </cell>
          <cell r="AC9">
            <v>149.80557117823525</v>
          </cell>
          <cell r="AD9">
            <v>67.32942322602162</v>
          </cell>
        </row>
        <row r="11">
          <cell r="C11" t="str">
            <v>L1.1.МСК</v>
          </cell>
          <cell r="D11" t="str">
            <v>МВТ</v>
          </cell>
          <cell r="E11" t="str">
            <v>Поступление мощности из смежной сети МСК</v>
          </cell>
        </row>
        <row r="12">
          <cell r="C12" t="str">
            <v>L1.1.ВН</v>
          </cell>
          <cell r="D12" t="str">
            <v>МВТ</v>
          </cell>
          <cell r="E12" t="str">
            <v>Поступление мощности из смежной сети ВН</v>
          </cell>
          <cell r="H12">
            <v>137.1881511527906</v>
          </cell>
          <cell r="M12">
            <v>137.40988915590918</v>
          </cell>
          <cell r="R12">
            <v>140.94404268984607</v>
          </cell>
          <cell r="W12">
            <v>146.18378587923817</v>
          </cell>
          <cell r="AB12">
            <v>149.80557117823525</v>
          </cell>
        </row>
        <row r="13">
          <cell r="C13" t="str">
            <v>L1.1.СН1</v>
          </cell>
          <cell r="D13" t="str">
            <v>МВТ</v>
          </cell>
          <cell r="E13" t="str">
            <v>Поступление мощности из смежной сети СН1</v>
          </cell>
          <cell r="I13">
            <v>137.1881511527906</v>
          </cell>
          <cell r="N13">
            <v>137.40988915590918</v>
          </cell>
          <cell r="S13">
            <v>140.94404268984607</v>
          </cell>
          <cell r="X13">
            <v>146.18378587923817</v>
          </cell>
          <cell r="AC13">
            <v>149.80557117823525</v>
          </cell>
        </row>
        <row r="14">
          <cell r="C14" t="str">
            <v>L1.1.СН2</v>
          </cell>
          <cell r="D14" t="str">
            <v>МВТ</v>
          </cell>
          <cell r="E14" t="str">
            <v>Поступление мощности из смежной сети СН2</v>
          </cell>
          <cell r="J14">
            <v>80.46235396970316</v>
          </cell>
          <cell r="O14">
            <v>75.86068440601025</v>
          </cell>
          <cell r="T14">
            <v>82.12191135797448</v>
          </cell>
          <cell r="Y14">
            <v>79.9353114367673</v>
          </cell>
          <cell r="AD14">
            <v>67.32942322602162</v>
          </cell>
        </row>
        <row r="15">
          <cell r="C15" t="str">
            <v>L1.2</v>
          </cell>
          <cell r="D15" t="str">
            <v>МВТ</v>
          </cell>
          <cell r="E15" t="str">
            <v>Поступление мощности от электростанций ПЭ (ЭСО)</v>
          </cell>
          <cell r="F15">
            <v>0</v>
          </cell>
          <cell r="K15">
            <v>0</v>
          </cell>
          <cell r="P15">
            <v>0</v>
          </cell>
          <cell r="U15">
            <v>0</v>
          </cell>
          <cell r="Z15">
            <v>0</v>
          </cell>
        </row>
        <row r="16">
          <cell r="C16" t="str">
            <v>L1.3</v>
          </cell>
          <cell r="D16" t="str">
            <v>МВТ</v>
          </cell>
          <cell r="E16" t="str">
            <v>Поступление мощности от других поставщиков (в т.ч. с оптового рынка)</v>
          </cell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</row>
        <row r="17">
          <cell r="C17" t="str">
            <v>L1.4</v>
          </cell>
          <cell r="D17" t="str">
            <v>МВТ</v>
          </cell>
          <cell r="E17" t="str">
            <v>Поступление мощности от других организаций </v>
          </cell>
          <cell r="F17">
            <v>146.4881511527906</v>
          </cell>
          <cell r="G17">
            <v>146.4881511527906</v>
          </cell>
          <cell r="K17">
            <v>146.50988915590918</v>
          </cell>
          <cell r="L17">
            <v>146.50988915590918</v>
          </cell>
          <cell r="P17">
            <v>148.61404268984606</v>
          </cell>
          <cell r="Q17">
            <v>148.61404268984606</v>
          </cell>
          <cell r="U17">
            <v>151.59778587923816</v>
          </cell>
          <cell r="V17">
            <v>151.59778587923816</v>
          </cell>
          <cell r="Z17">
            <v>155.38057117823524</v>
          </cell>
          <cell r="AA17">
            <v>155.38057117823524</v>
          </cell>
        </row>
        <row r="18">
          <cell r="C18" t="str">
            <v>L2</v>
          </cell>
          <cell r="D18" t="str">
            <v>МВТ</v>
          </cell>
          <cell r="E18" t="str">
            <v>Потери мощности в сети </v>
          </cell>
          <cell r="F18">
            <v>16.580406501790954</v>
          </cell>
          <cell r="I18">
            <v>6.5257971830874375</v>
          </cell>
          <cell r="J18">
            <v>10.054609318703518</v>
          </cell>
          <cell r="K18">
            <v>17.009889155909182</v>
          </cell>
          <cell r="N18">
            <v>7.299204749898936</v>
          </cell>
          <cell r="O18">
            <v>9.710684406010245</v>
          </cell>
          <cell r="P18">
            <v>11.75404268984608</v>
          </cell>
          <cell r="S18">
            <v>3.5721313318715917</v>
          </cell>
          <cell r="T18">
            <v>8.181911357974489</v>
          </cell>
          <cell r="U18">
            <v>18.776785879238187</v>
          </cell>
          <cell r="V18">
            <v>0</v>
          </cell>
          <cell r="W18">
            <v>0</v>
          </cell>
          <cell r="X18">
            <v>7.716474442470887</v>
          </cell>
          <cell r="Y18">
            <v>11.060311436767298</v>
          </cell>
          <cell r="Z18">
            <v>18.08557117823525</v>
          </cell>
          <cell r="AA18">
            <v>0</v>
          </cell>
          <cell r="AB18">
            <v>0</v>
          </cell>
          <cell r="AC18">
            <v>7.446147952213639</v>
          </cell>
          <cell r="AD18">
            <v>10.63942322602161</v>
          </cell>
        </row>
        <row r="19">
          <cell r="C19" t="str">
            <v>L2.1</v>
          </cell>
          <cell r="D19" t="str">
            <v>ПРЦ</v>
          </cell>
          <cell r="E19" t="str">
            <v>Потери мощности в сети, в %</v>
          </cell>
          <cell r="G19">
            <v>0</v>
          </cell>
          <cell r="H19">
            <v>0</v>
          </cell>
          <cell r="I19">
            <v>4.756822749086734</v>
          </cell>
          <cell r="J19">
            <v>12.496041717210291</v>
          </cell>
          <cell r="L19">
            <v>0</v>
          </cell>
          <cell r="M19">
            <v>0</v>
          </cell>
          <cell r="N19">
            <v>5.3119937689615995</v>
          </cell>
          <cell r="O19">
            <v>12.800681251487486</v>
          </cell>
          <cell r="Q19">
            <v>0</v>
          </cell>
          <cell r="R19">
            <v>0</v>
          </cell>
          <cell r="S19">
            <v>2.5344322922056612</v>
          </cell>
          <cell r="T19">
            <v>9.963128259775921</v>
          </cell>
          <cell r="V19">
            <v>0</v>
          </cell>
          <cell r="W19">
            <v>0</v>
          </cell>
          <cell r="X19">
            <v>5.278611712003023</v>
          </cell>
          <cell r="Y19">
            <v>13.836577650062127</v>
          </cell>
          <cell r="AA19">
            <v>0</v>
          </cell>
          <cell r="AB19">
            <v>0</v>
          </cell>
          <cell r="AC19">
            <v>4.970541411543621</v>
          </cell>
          <cell r="AD19">
            <v>15.80204124176971</v>
          </cell>
        </row>
        <row r="20">
          <cell r="C20" t="str">
            <v>L3</v>
          </cell>
          <cell r="D20" t="str">
            <v>МВТ</v>
          </cell>
          <cell r="E20" t="str">
            <v>Расход мощности на произв и хознужды</v>
          </cell>
          <cell r="F20">
            <v>0.3277446509996493</v>
          </cell>
          <cell r="J20">
            <v>0.3277446509996493</v>
          </cell>
          <cell r="K20">
            <v>0.1</v>
          </cell>
          <cell r="O20">
            <v>0.1</v>
          </cell>
          <cell r="P20">
            <v>0.1</v>
          </cell>
          <cell r="T20">
            <v>0.1</v>
          </cell>
          <cell r="U20">
            <v>0.2</v>
          </cell>
          <cell r="V20">
            <v>0</v>
          </cell>
          <cell r="W20">
            <v>0</v>
          </cell>
          <cell r="X20">
            <v>0</v>
          </cell>
          <cell r="Y20">
            <v>0.2</v>
          </cell>
          <cell r="Z20">
            <v>0.18</v>
          </cell>
          <cell r="AA20">
            <v>0</v>
          </cell>
          <cell r="AB20">
            <v>0</v>
          </cell>
          <cell r="AC20">
            <v>0</v>
          </cell>
          <cell r="AD20">
            <v>0.18</v>
          </cell>
        </row>
        <row r="21">
          <cell r="C21" t="str">
            <v>L4</v>
          </cell>
          <cell r="D21" t="str">
            <v>МВТ</v>
          </cell>
          <cell r="E21" t="str">
            <v>Полезный отпуск мощности из сети </v>
          </cell>
          <cell r="F21">
            <v>484.4186562752844</v>
          </cell>
          <cell r="G21">
            <v>146.4881511527906</v>
          </cell>
          <cell r="H21">
            <v>137.1881511527906</v>
          </cell>
          <cell r="I21">
            <v>130.66235396970316</v>
          </cell>
          <cell r="J21">
            <v>70.08</v>
          </cell>
          <cell r="K21">
            <v>480.08046271782865</v>
          </cell>
          <cell r="L21">
            <v>146.50988915590918</v>
          </cell>
          <cell r="M21">
            <v>137.40988915590918</v>
          </cell>
          <cell r="N21">
            <v>130.11068440601025</v>
          </cell>
          <cell r="O21">
            <v>66.05000000000001</v>
          </cell>
          <cell r="P21">
            <v>500.7699967376666</v>
          </cell>
          <cell r="Q21">
            <v>148.61404268984606</v>
          </cell>
          <cell r="R21">
            <v>140.94404268984607</v>
          </cell>
          <cell r="S21">
            <v>137.37191135797448</v>
          </cell>
          <cell r="T21">
            <v>73.84</v>
          </cell>
          <cell r="U21">
            <v>504.9238831952436</v>
          </cell>
          <cell r="V21">
            <v>151.59778587923816</v>
          </cell>
          <cell r="W21">
            <v>146.18378587923817</v>
          </cell>
          <cell r="X21">
            <v>138.4673114367673</v>
          </cell>
          <cell r="Y21">
            <v>68.675</v>
          </cell>
          <cell r="Z21">
            <v>504.05556558249214</v>
          </cell>
          <cell r="AA21">
            <v>155.38057117823524</v>
          </cell>
          <cell r="AB21">
            <v>149.80557117823525</v>
          </cell>
          <cell r="AC21">
            <v>142.35942322602162</v>
          </cell>
          <cell r="AD21">
            <v>56.51000000000001</v>
          </cell>
        </row>
        <row r="22">
          <cell r="C22" t="str">
            <v>L4.1</v>
          </cell>
          <cell r="D22" t="str">
            <v>МВТ</v>
          </cell>
          <cell r="E22" t="str">
            <v>Полезный мощности отпуск из сети собственным потребителям ЭСО</v>
          </cell>
          <cell r="F22">
            <v>129.57999999999998</v>
          </cell>
          <cell r="G22">
            <v>9.3</v>
          </cell>
          <cell r="H22">
            <v>0</v>
          </cell>
          <cell r="I22">
            <v>50.2</v>
          </cell>
          <cell r="J22">
            <v>70.08</v>
          </cell>
          <cell r="K22">
            <v>129.4</v>
          </cell>
          <cell r="L22">
            <v>9.1</v>
          </cell>
          <cell r="N22">
            <v>54.25</v>
          </cell>
          <cell r="O22">
            <v>66.05000000000001</v>
          </cell>
          <cell r="P22">
            <v>136.76</v>
          </cell>
          <cell r="Q22">
            <v>7.67</v>
          </cell>
          <cell r="R22">
            <v>0</v>
          </cell>
          <cell r="S22">
            <v>55.25</v>
          </cell>
          <cell r="T22">
            <v>73.84</v>
          </cell>
          <cell r="U22">
            <v>132.62099999999998</v>
          </cell>
          <cell r="V22">
            <v>5.414</v>
          </cell>
          <cell r="W22">
            <v>0</v>
          </cell>
          <cell r="X22">
            <v>58.532</v>
          </cell>
          <cell r="Y22">
            <v>68.675</v>
          </cell>
          <cell r="Z22">
            <v>137.115</v>
          </cell>
          <cell r="AA22">
            <v>5.575</v>
          </cell>
          <cell r="AB22">
            <v>0</v>
          </cell>
          <cell r="AC22">
            <v>75.03</v>
          </cell>
          <cell r="AD22">
            <v>56.510000000000005</v>
          </cell>
        </row>
        <row r="23">
          <cell r="D23" t="str">
            <v>МВТ</v>
          </cell>
        </row>
        <row r="24">
          <cell r="C24" t="str">
            <v>L4.1.1</v>
          </cell>
          <cell r="D24" t="str">
            <v>МВТ</v>
          </cell>
          <cell r="E24" t="str">
            <v>Полезный отпуск мощности из сети  потребителям, присоединенным к центру питания на генераторном напряжении</v>
          </cell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</row>
        <row r="25">
          <cell r="C25" t="str">
            <v>L4.1.2</v>
          </cell>
          <cell r="D25" t="str">
            <v>МВТ</v>
          </cell>
          <cell r="E25" t="str">
            <v>Полезный отпуск мощности из сети  потребителям присоединенным к сетям МСК (последняя миля)</v>
          </cell>
          <cell r="F25">
            <v>0</v>
          </cell>
        </row>
        <row r="26">
          <cell r="C26" t="str">
            <v>L4.2</v>
          </cell>
          <cell r="D26" t="str">
            <v>МВТ</v>
          </cell>
          <cell r="E26" t="str">
            <v>Полезный отпуск мощности из сети  потребителям оптового рынка</v>
          </cell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</row>
        <row r="27">
          <cell r="C27" t="str">
            <v>L4.3</v>
          </cell>
          <cell r="D27" t="str">
            <v>МВТ</v>
          </cell>
          <cell r="E27" t="str">
            <v>Сальдо переток мощности в другие организации</v>
          </cell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</row>
        <row r="28">
          <cell r="C28" t="str">
            <v>L4.4</v>
          </cell>
          <cell r="D28" t="str">
            <v>МВТ</v>
          </cell>
          <cell r="E28" t="str">
            <v>Сальдо переток мощности в сопредельные регионы</v>
          </cell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</row>
        <row r="29">
          <cell r="C29" t="str">
            <v>L5</v>
          </cell>
          <cell r="D29" t="str">
            <v>МВТ</v>
          </cell>
          <cell r="E29" t="str">
            <v>Проверка</v>
          </cell>
        </row>
      </sheetData>
      <sheetData sheetId="6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6"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</row>
        <row r="7">
          <cell r="A7">
            <v>2005</v>
          </cell>
        </row>
        <row r="8">
          <cell r="B8" t="str">
            <v>Базовые потребители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 t="e">
            <v>#DIV/0!</v>
          </cell>
          <cell r="P8" t="e">
            <v>#DIV/0!</v>
          </cell>
          <cell r="Q8" t="e">
            <v>#DIV/0!</v>
          </cell>
          <cell r="R8" t="e">
            <v>#DIV/0!</v>
          </cell>
          <cell r="S8" t="e">
            <v>#DIV/0!</v>
          </cell>
          <cell r="T8" t="e">
            <v>#DIV/0!</v>
          </cell>
          <cell r="U8" t="e">
            <v>#DIV/0!</v>
          </cell>
        </row>
        <row r="9">
          <cell r="B9" t="str">
            <v>    в том числе:</v>
          </cell>
        </row>
        <row r="10">
          <cell r="B10" t="str">
            <v>БП №1</v>
          </cell>
          <cell r="C10">
            <v>0</v>
          </cell>
          <cell r="I10">
            <v>0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0</v>
          </cell>
          <cell r="I11">
            <v>0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0</v>
          </cell>
          <cell r="I12">
            <v>0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0</v>
          </cell>
          <cell r="I13">
            <v>0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0</v>
          </cell>
          <cell r="I14">
            <v>0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0</v>
          </cell>
          <cell r="I15">
            <v>0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0</v>
          </cell>
          <cell r="I16">
            <v>0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0</v>
          </cell>
          <cell r="I17">
            <v>0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0</v>
          </cell>
          <cell r="I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0</v>
          </cell>
          <cell r="I19">
            <v>0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B20" t="str">
            <v>Добавить строки</v>
          </cell>
        </row>
        <row r="21">
          <cell r="B21" t="str">
            <v>Население</v>
          </cell>
          <cell r="C21">
            <v>241.5</v>
          </cell>
          <cell r="H21">
            <v>241.5</v>
          </cell>
          <cell r="I21">
            <v>34.9</v>
          </cell>
          <cell r="N21">
            <v>34.9</v>
          </cell>
          <cell r="O21">
            <v>6919.770773638968</v>
          </cell>
          <cell r="P21">
            <v>100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100</v>
          </cell>
        </row>
        <row r="22">
          <cell r="B22" t="str">
            <v>Прочие потребители</v>
          </cell>
          <cell r="C22">
            <v>572.5</v>
          </cell>
          <cell r="E22">
            <v>49.7</v>
          </cell>
          <cell r="F22">
            <v>0.15</v>
          </cell>
          <cell r="G22">
            <v>336.5</v>
          </cell>
          <cell r="H22">
            <v>186.14999999999998</v>
          </cell>
          <cell r="I22">
            <v>94.68</v>
          </cell>
          <cell r="K22">
            <v>9.3</v>
          </cell>
          <cell r="M22">
            <v>50.2</v>
          </cell>
          <cell r="N22">
            <v>35.18</v>
          </cell>
          <cell r="O22">
            <v>6046.6835656949725</v>
          </cell>
          <cell r="P22">
            <v>100</v>
          </cell>
          <cell r="Q22">
            <v>0</v>
          </cell>
          <cell r="R22">
            <v>8.681222707423581</v>
          </cell>
          <cell r="S22">
            <v>0.026200873362445413</v>
          </cell>
          <cell r="T22">
            <v>58.777292576419214</v>
          </cell>
          <cell r="U22">
            <v>32.51528384279476</v>
          </cell>
        </row>
        <row r="23">
          <cell r="B23" t="str">
            <v>Бюджетные потребители</v>
          </cell>
          <cell r="C23">
            <v>77.5</v>
          </cell>
          <cell r="G23">
            <v>15.6</v>
          </cell>
          <cell r="H23">
            <v>61.9</v>
          </cell>
          <cell r="I23">
            <v>12</v>
          </cell>
          <cell r="M23">
            <v>2</v>
          </cell>
          <cell r="N23">
            <v>10</v>
          </cell>
          <cell r="O23">
            <v>6458.333333333333</v>
          </cell>
          <cell r="P23">
            <v>100</v>
          </cell>
          <cell r="Q23">
            <v>0</v>
          </cell>
          <cell r="R23">
            <v>0</v>
          </cell>
          <cell r="S23">
            <v>0</v>
          </cell>
          <cell r="T23">
            <v>20.129032258064516</v>
          </cell>
          <cell r="U23">
            <v>79.87096774193549</v>
          </cell>
        </row>
        <row r="24">
          <cell r="B24" t="str">
            <v>Всего</v>
          </cell>
          <cell r="C24">
            <v>814</v>
          </cell>
          <cell r="D24">
            <v>0</v>
          </cell>
          <cell r="E24">
            <v>49.7</v>
          </cell>
          <cell r="F24">
            <v>0.15</v>
          </cell>
          <cell r="G24">
            <v>336.5</v>
          </cell>
          <cell r="H24">
            <v>427.65</v>
          </cell>
          <cell r="I24">
            <v>129.58</v>
          </cell>
          <cell r="J24">
            <v>0</v>
          </cell>
          <cell r="K24">
            <v>9.3</v>
          </cell>
          <cell r="L24">
            <v>0</v>
          </cell>
          <cell r="M24">
            <v>50.2</v>
          </cell>
          <cell r="N24">
            <v>70.08</v>
          </cell>
          <cell r="O24">
            <v>6281.833616298811</v>
          </cell>
          <cell r="P24">
            <v>100</v>
          </cell>
          <cell r="Q24">
            <v>0</v>
          </cell>
          <cell r="R24">
            <v>6.1056511056511065</v>
          </cell>
          <cell r="S24">
            <v>0.018427518427518427</v>
          </cell>
          <cell r="T24">
            <v>41.339066339066335</v>
          </cell>
          <cell r="U24">
            <v>52.53685503685504</v>
          </cell>
        </row>
        <row r="26">
          <cell r="B26" t="str">
            <v>Базовые потребители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e">
            <v>#DIV/0!</v>
          </cell>
          <cell r="P26" t="e">
            <v>#DIV/0!</v>
          </cell>
          <cell r="Q26" t="e">
            <v>#DIV/0!</v>
          </cell>
          <cell r="R26" t="e">
            <v>#DIV/0!</v>
          </cell>
          <cell r="S26" t="e">
            <v>#DIV/0!</v>
          </cell>
          <cell r="T26" t="e">
            <v>#DIV/0!</v>
          </cell>
          <cell r="U26" t="e">
            <v>#DIV/0!</v>
          </cell>
        </row>
        <row r="27">
          <cell r="B27" t="str">
            <v>    в том числе:</v>
          </cell>
        </row>
        <row r="28">
          <cell r="B28" t="str">
            <v>БП №1</v>
          </cell>
          <cell r="C28">
            <v>0</v>
          </cell>
          <cell r="I28">
            <v>0</v>
          </cell>
          <cell r="O28" t="e">
            <v>#NAME?</v>
          </cell>
          <cell r="P28" t="e">
            <v>#NAME?</v>
          </cell>
          <cell r="Q28" t="e">
            <v>#NAME?</v>
          </cell>
          <cell r="R28" t="e">
            <v>#NAME?</v>
          </cell>
          <cell r="S28" t="e">
            <v>#NAME?</v>
          </cell>
          <cell r="T28" t="e">
            <v>#NAME?</v>
          </cell>
          <cell r="U28" t="e">
            <v>#NAME?</v>
          </cell>
        </row>
        <row r="29">
          <cell r="B29" t="str">
            <v>БП №2</v>
          </cell>
          <cell r="C29">
            <v>0</v>
          </cell>
          <cell r="I29">
            <v>0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№3</v>
          </cell>
          <cell r="C30">
            <v>0</v>
          </cell>
          <cell r="I30">
            <v>0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№4</v>
          </cell>
          <cell r="C31">
            <v>0</v>
          </cell>
          <cell r="I31">
            <v>0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№5</v>
          </cell>
          <cell r="C32">
            <v>0</v>
          </cell>
          <cell r="I32">
            <v>0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№6</v>
          </cell>
          <cell r="C33">
            <v>0</v>
          </cell>
          <cell r="I33">
            <v>0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№7</v>
          </cell>
          <cell r="C34">
            <v>0</v>
          </cell>
          <cell r="I34">
            <v>0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№8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№9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№10</v>
          </cell>
          <cell r="C37">
            <v>0</v>
          </cell>
          <cell r="I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Добавить строки</v>
          </cell>
        </row>
        <row r="39">
          <cell r="B39" t="str">
            <v>Население</v>
          </cell>
          <cell r="C39">
            <v>233.93</v>
          </cell>
          <cell r="H39">
            <v>233.93</v>
          </cell>
          <cell r="I39">
            <v>34.38</v>
          </cell>
          <cell r="N39">
            <v>34.38</v>
          </cell>
          <cell r="O39">
            <v>6804.246655031995</v>
          </cell>
          <cell r="P39">
            <v>100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100</v>
          </cell>
        </row>
        <row r="40">
          <cell r="B40" t="str">
            <v>Прочие потребители</v>
          </cell>
          <cell r="C40">
            <v>595.87</v>
          </cell>
          <cell r="E40">
            <v>45.98</v>
          </cell>
          <cell r="G40">
            <v>355.74</v>
          </cell>
          <cell r="H40">
            <v>194.14999999999998</v>
          </cell>
          <cell r="I40">
            <v>102.38</v>
          </cell>
          <cell r="K40">
            <v>7.67</v>
          </cell>
          <cell r="M40">
            <v>55.25</v>
          </cell>
          <cell r="N40">
            <v>39.46</v>
          </cell>
          <cell r="O40">
            <v>5820.179722602071</v>
          </cell>
          <cell r="P40">
            <v>100</v>
          </cell>
          <cell r="Q40">
            <v>0</v>
          </cell>
          <cell r="R40">
            <v>7.7164482185711645</v>
          </cell>
          <cell r="S40">
            <v>0</v>
          </cell>
          <cell r="T40">
            <v>59.70094148052427</v>
          </cell>
          <cell r="U40">
            <v>32.582610300904555</v>
          </cell>
        </row>
        <row r="41">
          <cell r="B41" t="str">
            <v>Бюджетные потребители</v>
          </cell>
          <cell r="C41">
            <v>75.52</v>
          </cell>
          <cell r="G41">
            <v>13.13</v>
          </cell>
          <cell r="H41">
            <v>62.39</v>
          </cell>
          <cell r="I41">
            <v>15.66</v>
          </cell>
          <cell r="M41">
            <v>2.72</v>
          </cell>
          <cell r="N41">
            <v>12.94</v>
          </cell>
          <cell r="O41">
            <v>4822.477650063857</v>
          </cell>
          <cell r="P41">
            <v>100</v>
          </cell>
          <cell r="Q41">
            <v>0</v>
          </cell>
          <cell r="R41">
            <v>0</v>
          </cell>
          <cell r="S41">
            <v>0</v>
          </cell>
          <cell r="T41">
            <v>17.386122881355934</v>
          </cell>
          <cell r="U41">
            <v>82.61387711864407</v>
          </cell>
        </row>
        <row r="42">
          <cell r="B42" t="str">
            <v>Всего</v>
          </cell>
          <cell r="C42">
            <v>829.8</v>
          </cell>
          <cell r="D42">
            <v>0</v>
          </cell>
          <cell r="E42">
            <v>45.98</v>
          </cell>
          <cell r="F42">
            <v>0</v>
          </cell>
          <cell r="G42">
            <v>355.74</v>
          </cell>
          <cell r="H42">
            <v>428.08</v>
          </cell>
          <cell r="I42">
            <v>136.76</v>
          </cell>
          <cell r="J42">
            <v>0</v>
          </cell>
          <cell r="K42">
            <v>7.67</v>
          </cell>
          <cell r="L42">
            <v>0</v>
          </cell>
          <cell r="M42">
            <v>55.25</v>
          </cell>
          <cell r="N42">
            <v>73.84</v>
          </cell>
          <cell r="O42">
            <v>6067.563615092133</v>
          </cell>
          <cell r="P42">
            <v>100</v>
          </cell>
          <cell r="Q42">
            <v>0</v>
          </cell>
          <cell r="R42">
            <v>5.541094239575801</v>
          </cell>
          <cell r="S42">
            <v>0</v>
          </cell>
          <cell r="T42">
            <v>42.8705712219812</v>
          </cell>
          <cell r="U42">
            <v>51.58833453844301</v>
          </cell>
        </row>
        <row r="44">
          <cell r="B44" t="str">
            <v>Базовые потребители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 t="e">
            <v>#DIV/0!</v>
          </cell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U44" t="e">
            <v>#DIV/0!</v>
          </cell>
        </row>
        <row r="45">
          <cell r="B45" t="str">
            <v>    в том числе:</v>
          </cell>
        </row>
        <row r="46">
          <cell r="B46" t="str">
            <v>БП №1</v>
          </cell>
          <cell r="C46">
            <v>0</v>
          </cell>
          <cell r="I46">
            <v>0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</row>
        <row r="47">
          <cell r="B47" t="str">
            <v>БП №2</v>
          </cell>
          <cell r="C47">
            <v>0</v>
          </cell>
          <cell r="I47">
            <v>0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</row>
        <row r="48">
          <cell r="B48" t="str">
            <v>БП №3</v>
          </cell>
          <cell r="C48">
            <v>0</v>
          </cell>
          <cell r="I48">
            <v>0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</row>
        <row r="49">
          <cell r="B49" t="str">
            <v>БП №4</v>
          </cell>
          <cell r="C49">
            <v>0</v>
          </cell>
          <cell r="I49">
            <v>0</v>
          </cell>
          <cell r="O49" t="e">
            <v>#NAME?</v>
          </cell>
          <cell r="P49" t="e">
            <v>#NAME?</v>
          </cell>
          <cell r="Q49" t="e">
            <v>#NAME?</v>
          </cell>
          <cell r="R49" t="e">
            <v>#NAME?</v>
          </cell>
          <cell r="S49" t="e">
            <v>#NAME?</v>
          </cell>
          <cell r="T49" t="e">
            <v>#NAME?</v>
          </cell>
          <cell r="U49" t="e">
            <v>#NAME?</v>
          </cell>
        </row>
        <row r="50">
          <cell r="B50" t="str">
            <v>БП №5</v>
          </cell>
          <cell r="C50">
            <v>0</v>
          </cell>
          <cell r="I50">
            <v>0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  <cell r="T50" t="e">
            <v>#NAME?</v>
          </cell>
          <cell r="U50" t="e">
            <v>#NAME?</v>
          </cell>
        </row>
        <row r="51">
          <cell r="B51" t="str">
            <v>БП №6</v>
          </cell>
          <cell r="C51">
            <v>0</v>
          </cell>
          <cell r="I51">
            <v>0</v>
          </cell>
          <cell r="O51" t="e">
            <v>#NAME?</v>
          </cell>
          <cell r="P51" t="e">
            <v>#NAME?</v>
          </cell>
          <cell r="Q51" t="e">
            <v>#NAME?</v>
          </cell>
          <cell r="R51" t="e">
            <v>#NAME?</v>
          </cell>
          <cell r="S51" t="e">
            <v>#NAME?</v>
          </cell>
          <cell r="T51" t="e">
            <v>#NAME?</v>
          </cell>
          <cell r="U51" t="e">
            <v>#NAME?</v>
          </cell>
        </row>
        <row r="52">
          <cell r="B52" t="str">
            <v>БП №7</v>
          </cell>
          <cell r="C52">
            <v>0</v>
          </cell>
          <cell r="I52">
            <v>0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  <cell r="T52" t="e">
            <v>#NAME?</v>
          </cell>
          <cell r="U52" t="e">
            <v>#NAME?</v>
          </cell>
        </row>
        <row r="53">
          <cell r="B53" t="str">
            <v>БП №8</v>
          </cell>
          <cell r="C53">
            <v>0</v>
          </cell>
          <cell r="I53">
            <v>0</v>
          </cell>
          <cell r="O53" t="e">
            <v>#NAME?</v>
          </cell>
          <cell r="P53" t="e">
            <v>#NAME?</v>
          </cell>
          <cell r="Q53" t="e">
            <v>#NAME?</v>
          </cell>
          <cell r="R53" t="e">
            <v>#NAME?</v>
          </cell>
          <cell r="S53" t="e">
            <v>#NAME?</v>
          </cell>
          <cell r="T53" t="e">
            <v>#NAME?</v>
          </cell>
          <cell r="U53" t="e">
            <v>#NAME?</v>
          </cell>
        </row>
        <row r="54">
          <cell r="B54" t="str">
            <v>БП №9</v>
          </cell>
          <cell r="C54">
            <v>0</v>
          </cell>
          <cell r="I54">
            <v>0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  <cell r="U54" t="e">
            <v>#NAME?</v>
          </cell>
        </row>
        <row r="55">
          <cell r="B55" t="str">
            <v>БП №10</v>
          </cell>
          <cell r="C55">
            <v>0</v>
          </cell>
          <cell r="I55">
            <v>0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  <cell r="T55" t="e">
            <v>#NAME?</v>
          </cell>
          <cell r="U55" t="e">
            <v>#NAME?</v>
          </cell>
        </row>
        <row r="56">
          <cell r="B56" t="str">
            <v>Добавить строки</v>
          </cell>
        </row>
        <row r="57">
          <cell r="B57" t="str">
            <v>Население</v>
          </cell>
          <cell r="C57">
            <v>282.389</v>
          </cell>
          <cell r="E57">
            <v>0</v>
          </cell>
          <cell r="F57">
            <v>0</v>
          </cell>
          <cell r="G57">
            <v>0</v>
          </cell>
          <cell r="H57">
            <v>282.389</v>
          </cell>
          <cell r="I57">
            <v>43.769999999999996</v>
          </cell>
          <cell r="K57">
            <v>0</v>
          </cell>
          <cell r="L57">
            <v>0</v>
          </cell>
          <cell r="M57">
            <v>0</v>
          </cell>
          <cell r="N57">
            <v>43.769999999999996</v>
          </cell>
          <cell r="O57">
            <v>6451.656385652274</v>
          </cell>
          <cell r="P57">
            <v>100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100</v>
          </cell>
        </row>
        <row r="58">
          <cell r="B58" t="str">
            <v>Прочие потребители</v>
          </cell>
          <cell r="C58">
            <v>602.0920000000001</v>
          </cell>
          <cell r="E58">
            <v>35.962</v>
          </cell>
          <cell r="F58">
            <v>0.001</v>
          </cell>
          <cell r="G58">
            <v>483.97700000000003</v>
          </cell>
          <cell r="H58">
            <v>82.15200000000004</v>
          </cell>
          <cell r="I58">
            <v>93.34500000000001</v>
          </cell>
          <cell r="K58">
            <v>5.575</v>
          </cell>
          <cell r="L58">
            <v>0</v>
          </cell>
          <cell r="M58">
            <v>75.03</v>
          </cell>
          <cell r="N58">
            <v>12.740000000000009</v>
          </cell>
          <cell r="O58">
            <v>6450.179441855482</v>
          </cell>
          <cell r="P58">
            <v>100</v>
          </cell>
          <cell r="Q58">
            <v>0</v>
          </cell>
          <cell r="R58">
            <v>5.9728413597921906</v>
          </cell>
          <cell r="S58">
            <v>0.0001660875746563648</v>
          </cell>
          <cell r="T58">
            <v>80.38256611946346</v>
          </cell>
          <cell r="U58">
            <v>13.644426433169688</v>
          </cell>
        </row>
        <row r="59">
          <cell r="B59" t="str">
            <v>Бюджетные потребители</v>
          </cell>
          <cell r="C59">
            <v>77.59</v>
          </cell>
          <cell r="E59">
            <v>0</v>
          </cell>
          <cell r="F59">
            <v>0</v>
          </cell>
          <cell r="G59">
            <v>66.172</v>
          </cell>
          <cell r="H59">
            <v>11.418</v>
          </cell>
          <cell r="I59">
            <v>13.603</v>
          </cell>
          <cell r="K59">
            <v>0</v>
          </cell>
          <cell r="L59">
            <v>0</v>
          </cell>
          <cell r="M59">
            <v>11.84</v>
          </cell>
          <cell r="N59">
            <v>1.763</v>
          </cell>
          <cell r="O59">
            <v>5703.888848048225</v>
          </cell>
          <cell r="P59">
            <v>100</v>
          </cell>
          <cell r="Q59">
            <v>0</v>
          </cell>
          <cell r="R59">
            <v>0</v>
          </cell>
          <cell r="S59">
            <v>0</v>
          </cell>
          <cell r="T59">
            <v>85.284186106457</v>
          </cell>
          <cell r="U59">
            <v>14.71581389354298</v>
          </cell>
        </row>
        <row r="60">
          <cell r="B60" t="str">
            <v>Всего</v>
          </cell>
          <cell r="C60">
            <v>884.4810000000001</v>
          </cell>
          <cell r="D60">
            <v>0</v>
          </cell>
          <cell r="E60">
            <v>35.962</v>
          </cell>
          <cell r="F60">
            <v>0.001</v>
          </cell>
          <cell r="G60">
            <v>483.97700000000003</v>
          </cell>
          <cell r="H60">
            <v>364.54100000000005</v>
          </cell>
          <cell r="I60">
            <v>137.115</v>
          </cell>
          <cell r="J60">
            <v>0</v>
          </cell>
          <cell r="K60">
            <v>5.575</v>
          </cell>
          <cell r="L60">
            <v>0</v>
          </cell>
          <cell r="M60">
            <v>75.03</v>
          </cell>
          <cell r="N60">
            <v>56.510000000000005</v>
          </cell>
          <cell r="O60">
            <v>6450.650913466799</v>
          </cell>
          <cell r="P60">
            <v>100</v>
          </cell>
          <cell r="Q60">
            <v>0</v>
          </cell>
          <cell r="R60">
            <v>4.065887226520411</v>
          </cell>
          <cell r="S60">
            <v>0.000113060653648863</v>
          </cell>
          <cell r="T60">
            <v>54.71875597101577</v>
          </cell>
          <cell r="U60">
            <v>41.21524374181017</v>
          </cell>
        </row>
      </sheetData>
      <sheetData sheetId="7">
        <row r="8">
          <cell r="E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</row>
        <row r="9">
          <cell r="C9" t="str">
            <v>L1</v>
          </cell>
          <cell r="D9" t="str">
            <v>Сырье, основные материалы</v>
          </cell>
        </row>
        <row r="10">
          <cell r="C10" t="str">
            <v>L2</v>
          </cell>
          <cell r="D10" t="str">
            <v>Вспомогательные материалы</v>
          </cell>
          <cell r="E10">
            <v>10122</v>
          </cell>
          <cell r="F10">
            <v>20143</v>
          </cell>
          <cell r="G10">
            <v>16462</v>
          </cell>
          <cell r="H10">
            <v>16462</v>
          </cell>
          <cell r="I10">
            <v>24253.091516899996</v>
          </cell>
        </row>
        <row r="11">
          <cell r="C11" t="str">
            <v>L2.1</v>
          </cell>
          <cell r="D11" t="str">
            <v>Вспомогательные материалы на ремонт</v>
          </cell>
          <cell r="H11">
            <v>11523.4</v>
          </cell>
          <cell r="I11">
            <v>16977.164061829997</v>
          </cell>
        </row>
        <row r="12">
          <cell r="C12" t="str">
            <v>L3</v>
          </cell>
          <cell r="D12" t="str">
            <v>Работы и услуги производ. характера</v>
          </cell>
          <cell r="E12">
            <v>2820</v>
          </cell>
          <cell r="F12">
            <v>11126.392334408334</v>
          </cell>
          <cell r="G12">
            <v>6066</v>
          </cell>
          <cell r="H12">
            <v>6066</v>
          </cell>
          <cell r="I12">
            <v>10804.3</v>
          </cell>
        </row>
        <row r="13">
          <cell r="C13" t="str">
            <v>L3.1</v>
          </cell>
          <cell r="D13" t="str">
            <v>Работы и услуги производ. характера на ремонт</v>
          </cell>
          <cell r="H13">
            <v>4246.2</v>
          </cell>
          <cell r="I13">
            <v>7563.009999999999</v>
          </cell>
        </row>
        <row r="14">
          <cell r="C14" t="str">
            <v>L4</v>
          </cell>
          <cell r="D14" t="str">
            <v>Топливо на технологические цели</v>
          </cell>
          <cell r="E14">
            <v>4813</v>
          </cell>
          <cell r="F14">
            <v>5708.9213709677415</v>
          </cell>
          <cell r="G14">
            <v>5625</v>
          </cell>
          <cell r="H14">
            <v>5625</v>
          </cell>
          <cell r="I14">
            <v>7257.497</v>
          </cell>
        </row>
        <row r="15">
          <cell r="C15" t="str">
            <v>L5</v>
          </cell>
          <cell r="D15" t="str">
            <v>Энергия </v>
          </cell>
          <cell r="E15">
            <v>970692</v>
          </cell>
          <cell r="F15">
            <v>948021</v>
          </cell>
          <cell r="G15">
            <v>1144968.29874</v>
          </cell>
          <cell r="H15">
            <v>1280770.9454400002</v>
          </cell>
          <cell r="I15">
            <v>1397974.4205</v>
          </cell>
        </row>
        <row r="16">
          <cell r="C16" t="str">
            <v>L5.1</v>
          </cell>
          <cell r="D16" t="str">
            <v>Энергия на технологические цели (покупная энергия)</v>
          </cell>
          <cell r="E16">
            <v>-1136988.0000000005</v>
          </cell>
          <cell r="F16">
            <v>-473609.16000000015</v>
          </cell>
          <cell r="G16">
            <v>1143561.17484</v>
          </cell>
          <cell r="H16">
            <v>1279147.0834800003</v>
          </cell>
          <cell r="I16">
            <v>1396121.1456822</v>
          </cell>
        </row>
        <row r="17">
          <cell r="C17" t="str">
            <v>L5.2</v>
          </cell>
          <cell r="D17" t="str">
            <v>Энергия на хозяйственные нужды</v>
          </cell>
          <cell r="E17">
            <v>2107680.0000000005</v>
          </cell>
          <cell r="F17">
            <v>1421630.1600000001</v>
          </cell>
          <cell r="G17">
            <v>1407.1238999999998</v>
          </cell>
          <cell r="H17">
            <v>1623.86196</v>
          </cell>
          <cell r="I17">
            <v>1853.2748178</v>
          </cell>
        </row>
        <row r="18">
          <cell r="C18" t="str">
            <v>L6</v>
          </cell>
          <cell r="D18" t="str">
            <v>Затраты на оплату труда</v>
          </cell>
          <cell r="E18">
            <v>38328.000399354954</v>
          </cell>
          <cell r="F18">
            <v>40997.00363282178</v>
          </cell>
          <cell r="G18">
            <v>40052.00379980993</v>
          </cell>
          <cell r="H18">
            <v>55727.65841131009</v>
          </cell>
          <cell r="I18">
            <v>68029.59002249995</v>
          </cell>
        </row>
        <row r="19">
          <cell r="C19" t="str">
            <v>L6.1</v>
          </cell>
          <cell r="D19" t="str">
            <v>Затраты на оплату труда на ремонт</v>
          </cell>
        </row>
        <row r="20">
          <cell r="C20" t="str">
            <v>L7</v>
          </cell>
          <cell r="D20" t="str">
            <v>Отчисления на социальные нужды</v>
          </cell>
          <cell r="E20">
            <v>10119</v>
          </cell>
          <cell r="F20">
            <v>11740.843152330885</v>
          </cell>
          <cell r="G20">
            <v>11888</v>
          </cell>
          <cell r="H20">
            <v>14771.53</v>
          </cell>
          <cell r="I20">
            <v>18032.37135466667</v>
          </cell>
        </row>
        <row r="21">
          <cell r="C21" t="str">
            <v>L7.1</v>
          </cell>
          <cell r="D21" t="str">
            <v>Отчисления на социальные нужды на ремонт</v>
          </cell>
        </row>
        <row r="22">
          <cell r="C22" t="str">
            <v>L8</v>
          </cell>
          <cell r="D22" t="str">
            <v>Амортизация основных фондов</v>
          </cell>
          <cell r="E22">
            <v>14500</v>
          </cell>
          <cell r="F22">
            <v>13832</v>
          </cell>
          <cell r="G22">
            <v>8007.289929181292</v>
          </cell>
          <cell r="H22">
            <v>3590.3</v>
          </cell>
          <cell r="I22">
            <v>4027.022733241081</v>
          </cell>
        </row>
        <row r="23">
          <cell r="C23" t="str">
            <v>L9</v>
          </cell>
          <cell r="D23" t="str">
            <v>Прочие затраты всего</v>
          </cell>
          <cell r="E23">
            <v>51612.21</v>
          </cell>
          <cell r="F23">
            <v>26758.03</v>
          </cell>
          <cell r="G23">
            <v>16702.366271008927</v>
          </cell>
          <cell r="H23" t="e">
            <v>#REF!</v>
          </cell>
          <cell r="I23" t="e">
            <v>#REF!</v>
          </cell>
        </row>
        <row r="25">
          <cell r="C25" t="str">
            <v>L9.1</v>
          </cell>
          <cell r="D25" t="str">
            <v>Целевые средства на НИОКР</v>
          </cell>
          <cell r="I25">
            <v>0</v>
          </cell>
        </row>
        <row r="26">
          <cell r="C26" t="str">
            <v>L9.2</v>
          </cell>
          <cell r="D26" t="str">
            <v>Средства на страхование</v>
          </cell>
          <cell r="E26">
            <v>890</v>
          </cell>
          <cell r="F26">
            <v>4396</v>
          </cell>
          <cell r="G26">
            <v>529</v>
          </cell>
          <cell r="H26">
            <v>3811</v>
          </cell>
          <cell r="I26">
            <v>3710.0727091</v>
          </cell>
        </row>
        <row r="27">
          <cell r="C27" t="str">
            <v>L9.3</v>
          </cell>
          <cell r="D27" t="str">
            <v>Плата за предельно допустимые выбросы (сбросы)</v>
          </cell>
          <cell r="E27">
            <v>135</v>
          </cell>
          <cell r="F27">
            <v>19</v>
          </cell>
          <cell r="G27">
            <v>37</v>
          </cell>
          <cell r="H27">
            <v>0</v>
          </cell>
          <cell r="I27">
            <v>0</v>
          </cell>
        </row>
        <row r="28">
          <cell r="C28" t="str">
            <v>L9.4</v>
          </cell>
          <cell r="D28" t="str">
            <v>Услуги ФСК</v>
          </cell>
        </row>
        <row r="29">
          <cell r="C29" t="str">
            <v>L9.5</v>
          </cell>
          <cell r="D29" t="str">
            <v>Отчисления в ремонтный фонд (в случае его формирования)</v>
          </cell>
        </row>
        <row r="30">
          <cell r="C30" t="str">
            <v>L9.6</v>
          </cell>
          <cell r="D30" t="str">
            <v>Водный налог (ГЭС)</v>
          </cell>
        </row>
        <row r="31">
          <cell r="C31" t="str">
            <v>L9.7</v>
          </cell>
          <cell r="D31" t="str">
            <v>Непроизводственные расходы (налоги и другие обязательные платежи и сборы)</v>
          </cell>
          <cell r="E31">
            <v>1285</v>
          </cell>
          <cell r="F31">
            <v>1508</v>
          </cell>
          <cell r="G31">
            <v>1234</v>
          </cell>
          <cell r="H31">
            <v>114</v>
          </cell>
          <cell r="I31">
            <v>14.88263</v>
          </cell>
        </row>
        <row r="32">
          <cell r="C32" t="str">
            <v>L9.7.1</v>
          </cell>
          <cell r="D32" t="str">
            <v>Налог на землю</v>
          </cell>
          <cell r="E32">
            <v>1150</v>
          </cell>
          <cell r="F32">
            <v>1346</v>
          </cell>
          <cell r="G32">
            <v>1175</v>
          </cell>
          <cell r="H32">
            <v>0</v>
          </cell>
          <cell r="I32">
            <v>0</v>
          </cell>
        </row>
        <row r="33">
          <cell r="C33" t="str">
            <v>L9.7.2</v>
          </cell>
          <cell r="D33" t="str">
            <v>Транспортный налог</v>
          </cell>
          <cell r="E33">
            <v>135</v>
          </cell>
          <cell r="F33">
            <v>162</v>
          </cell>
          <cell r="G33">
            <v>59</v>
          </cell>
          <cell r="H33">
            <v>114</v>
          </cell>
          <cell r="I33">
            <v>14.88263</v>
          </cell>
        </row>
        <row r="34">
          <cell r="C34" t="str">
            <v>L9.8</v>
          </cell>
          <cell r="D34" t="str">
            <v>Другие затраты, относимые на себестоимость продукции, всего</v>
          </cell>
          <cell r="E34">
            <v>49302.21</v>
          </cell>
          <cell r="F34">
            <v>20835.03</v>
          </cell>
          <cell r="G34">
            <v>14902.366271008925</v>
          </cell>
          <cell r="H34" t="e">
            <v>#REF!</v>
          </cell>
          <cell r="I34" t="e">
            <v>#REF!</v>
          </cell>
        </row>
        <row r="35">
          <cell r="C35" t="str">
            <v>L9.8.1</v>
          </cell>
          <cell r="D35" t="str">
            <v>Другие затраты, относимые на себестоимость продукции, по видам затрат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Услуги банка</v>
          </cell>
          <cell r="E38">
            <v>135</v>
          </cell>
          <cell r="F38">
            <v>445</v>
          </cell>
          <cell r="G38">
            <v>100</v>
          </cell>
          <cell r="H38">
            <v>385.39795000000004</v>
          </cell>
          <cell r="I38">
            <v>385.39795000000004</v>
          </cell>
        </row>
        <row r="39">
          <cell r="B39" t="str">
            <v>Услуги связи</v>
          </cell>
          <cell r="E39">
            <v>844</v>
          </cell>
          <cell r="F39">
            <v>1225</v>
          </cell>
          <cell r="G39">
            <v>1038</v>
          </cell>
          <cell r="H39">
            <v>1332.6775</v>
          </cell>
          <cell r="I39">
            <v>1831.344</v>
          </cell>
        </row>
        <row r="40">
          <cell r="B40" t="str">
            <v>Командирововчные расходы</v>
          </cell>
          <cell r="E40">
            <v>230</v>
          </cell>
          <cell r="F40">
            <v>385</v>
          </cell>
          <cell r="G40">
            <v>230</v>
          </cell>
          <cell r="H40">
            <v>950</v>
          </cell>
          <cell r="I40">
            <v>1780.932182</v>
          </cell>
        </row>
        <row r="41">
          <cell r="B41" t="str">
            <v>Расходы на обучение</v>
          </cell>
          <cell r="E41">
            <v>206</v>
          </cell>
          <cell r="F41">
            <v>75</v>
          </cell>
          <cell r="G41">
            <v>226</v>
          </cell>
          <cell r="H41">
            <v>296.7</v>
          </cell>
          <cell r="I41">
            <v>403.283</v>
          </cell>
        </row>
        <row r="42">
          <cell r="B42" t="str">
            <v>Охрана труда</v>
          </cell>
          <cell r="G42">
            <v>94</v>
          </cell>
          <cell r="H42">
            <v>98</v>
          </cell>
          <cell r="I42">
            <v>2693.4322</v>
          </cell>
        </row>
        <row r="43">
          <cell r="B43" t="str">
            <v>Канцелярские расходы</v>
          </cell>
          <cell r="F43">
            <v>341</v>
          </cell>
          <cell r="G43">
            <v>184</v>
          </cell>
          <cell r="H43">
            <v>441.3</v>
          </cell>
          <cell r="I43">
            <v>961.8</v>
          </cell>
        </row>
        <row r="44">
          <cell r="B44" t="str">
            <v>Коммунальные услуги</v>
          </cell>
          <cell r="E44">
            <v>744</v>
          </cell>
          <cell r="F44">
            <v>1344</v>
          </cell>
          <cell r="G44">
            <v>1022</v>
          </cell>
          <cell r="H44">
            <v>1534.2105381220663</v>
          </cell>
          <cell r="I44">
            <v>1633.9342231000005</v>
          </cell>
        </row>
        <row r="45">
          <cell r="B45" t="str">
            <v>Вневедомственная охрана</v>
          </cell>
          <cell r="F45">
            <v>1393</v>
          </cell>
          <cell r="G45">
            <v>984</v>
          </cell>
          <cell r="H45">
            <v>1545.9699999999998</v>
          </cell>
          <cell r="I45">
            <v>2451.9084199999998</v>
          </cell>
        </row>
        <row r="46">
          <cell r="B46" t="str">
            <v>Аттестация рабочих мест</v>
          </cell>
          <cell r="G46">
            <v>312</v>
          </cell>
          <cell r="H46">
            <v>312</v>
          </cell>
          <cell r="I46">
            <v>0</v>
          </cell>
        </row>
        <row r="47">
          <cell r="B47" t="str">
            <v>Аудиторские услуги</v>
          </cell>
          <cell r="F47">
            <v>3525.4</v>
          </cell>
          <cell r="G47">
            <v>200</v>
          </cell>
          <cell r="H47">
            <v>6500</v>
          </cell>
          <cell r="I47">
            <v>1627.8961780575</v>
          </cell>
        </row>
        <row r="48">
          <cell r="B48" t="str">
            <v>Дебитрская задолженность</v>
          </cell>
          <cell r="G48">
            <v>46.2</v>
          </cell>
          <cell r="H48" t="e">
            <v>#REF!</v>
          </cell>
          <cell r="I48" t="e">
            <v>#REF!</v>
          </cell>
        </row>
        <row r="49">
          <cell r="B49" t="str">
            <v>Создание резерва по сомнительным долгам</v>
          </cell>
          <cell r="G49">
            <v>3126.6</v>
          </cell>
          <cell r="H49">
            <v>0</v>
          </cell>
          <cell r="I49">
            <v>0</v>
          </cell>
        </row>
        <row r="50">
          <cell r="B50" t="str">
            <v>прочие затраты  </v>
          </cell>
          <cell r="E50">
            <v>9883.73</v>
          </cell>
          <cell r="F50">
            <v>9929.63</v>
          </cell>
          <cell r="G50">
            <v>7339.5662710089255</v>
          </cell>
          <cell r="H50" t="e">
            <v>#REF!</v>
          </cell>
          <cell r="I50" t="e">
            <v>#REF!</v>
          </cell>
        </row>
        <row r="51">
          <cell r="B51" t="str">
            <v>Создание аварийного запаса</v>
          </cell>
          <cell r="G51">
            <v>0</v>
          </cell>
          <cell r="H51">
            <v>0</v>
          </cell>
          <cell r="I51" t="e">
            <v>#REF!</v>
          </cell>
        </row>
        <row r="52">
          <cell r="B52" t="str">
            <v>Экономические обоснгванные расходы неучтеные в тарифах предыдущих периодах регулирования</v>
          </cell>
          <cell r="G52">
            <v>0</v>
          </cell>
          <cell r="H52">
            <v>0</v>
          </cell>
          <cell r="I52" t="e">
            <v>#REF!</v>
          </cell>
        </row>
        <row r="53">
          <cell r="B53" t="str">
            <v>Переоценка ОПФ</v>
          </cell>
          <cell r="G53">
            <v>0</v>
          </cell>
          <cell r="H53">
            <v>0</v>
          </cell>
          <cell r="I53">
            <v>402.5875</v>
          </cell>
        </row>
        <row r="54">
          <cell r="B54" t="str">
            <v>Поверка и ремонт счетчиков</v>
          </cell>
          <cell r="E54">
            <v>3097.7</v>
          </cell>
          <cell r="F54">
            <v>882</v>
          </cell>
        </row>
        <row r="55">
          <cell r="B55" t="str">
            <v>Оформление кадастровых дел по земельным участкам</v>
          </cell>
          <cell r="E55">
            <v>2521</v>
          </cell>
        </row>
        <row r="56">
          <cell r="B56" t="str">
            <v>Консультационные услуги</v>
          </cell>
          <cell r="F56">
            <v>1268</v>
          </cell>
          <cell r="G56">
            <v>0</v>
          </cell>
          <cell r="H56">
            <v>1600</v>
          </cell>
          <cell r="I56">
            <v>1865.179</v>
          </cell>
        </row>
        <row r="57">
          <cell r="B57" t="str">
            <v>Информационно-програмные услуги</v>
          </cell>
          <cell r="G57">
            <v>0</v>
          </cell>
          <cell r="H57">
            <v>450</v>
          </cell>
          <cell r="I57">
            <v>923.9958250000001</v>
          </cell>
        </row>
        <row r="58">
          <cell r="B58" t="str">
            <v>Литература, тех. документация</v>
          </cell>
          <cell r="F58">
            <v>22</v>
          </cell>
          <cell r="G58">
            <v>0</v>
          </cell>
          <cell r="H58">
            <v>25</v>
          </cell>
          <cell r="I58">
            <v>21.864</v>
          </cell>
        </row>
        <row r="59">
          <cell r="B59" t="str">
            <v>выполнение предписаний энергонадзора</v>
          </cell>
          <cell r="E59">
            <v>31640.78</v>
          </cell>
        </row>
        <row r="60">
          <cell r="B60" t="str">
            <v>налог на имущество</v>
          </cell>
          <cell r="H60">
            <v>0</v>
          </cell>
          <cell r="I60">
            <v>207.3</v>
          </cell>
        </row>
        <row r="62">
          <cell r="C62" t="str">
            <v>L10</v>
          </cell>
          <cell r="D62" t="str">
            <v>Итого затрат</v>
          </cell>
          <cell r="E62">
            <v>1103006.2103993548</v>
          </cell>
          <cell r="F62">
            <v>1078327.1904905287</v>
          </cell>
          <cell r="G62">
            <v>1249770.9587400001</v>
          </cell>
          <cell r="H62" t="e">
            <v>#REF!</v>
          </cell>
          <cell r="I62" t="e">
            <v>#REF!</v>
          </cell>
        </row>
        <row r="63">
          <cell r="C63" t="str">
            <v>L10.1</v>
          </cell>
          <cell r="D63" t="str">
            <v>Итого затрат на ремонт</v>
          </cell>
          <cell r="E63">
            <v>0</v>
          </cell>
          <cell r="F63">
            <v>0</v>
          </cell>
          <cell r="G63">
            <v>0</v>
          </cell>
          <cell r="H63">
            <v>15769.599999999999</v>
          </cell>
          <cell r="I63">
            <v>24540.174061829995</v>
          </cell>
        </row>
        <row r="64">
          <cell r="C64" t="str">
            <v>L11</v>
          </cell>
          <cell r="D64" t="str">
            <v>Недополученный по независящим причинам доход</v>
          </cell>
          <cell r="G64">
            <v>45.64</v>
          </cell>
          <cell r="I64">
            <v>145594</v>
          </cell>
        </row>
        <row r="65">
          <cell r="C65" t="str">
            <v>L12</v>
          </cell>
          <cell r="D65" t="str">
            <v>Избыток средств, полученный в предыдущем периоде регулирования</v>
          </cell>
          <cell r="E65">
            <v>23156</v>
          </cell>
          <cell r="G65">
            <v>23000</v>
          </cell>
          <cell r="I65">
            <v>0</v>
          </cell>
        </row>
        <row r="66">
          <cell r="C66" t="str">
            <v>L13</v>
          </cell>
          <cell r="D66" t="str">
            <v>Всего себестоимость товарной продукции </v>
          </cell>
          <cell r="E66">
            <v>1079850.2103993548</v>
          </cell>
          <cell r="F66">
            <v>1078327.1904905287</v>
          </cell>
          <cell r="G66">
            <v>1226816.59874</v>
          </cell>
          <cell r="H66" t="e">
            <v>#REF!</v>
          </cell>
          <cell r="I66" t="e">
            <v>#REF!</v>
          </cell>
        </row>
        <row r="67">
          <cell r="D67" t="str">
            <v>    в том числе:</v>
          </cell>
        </row>
        <row r="68">
          <cell r="C68" t="str">
            <v>L13.1</v>
          </cell>
          <cell r="D68" t="str">
            <v> - электрическая энергия</v>
          </cell>
        </row>
        <row r="69">
          <cell r="C69" t="str">
            <v>L13.1.1</v>
          </cell>
          <cell r="D69" t="str">
            <v>производство электроэнергии</v>
          </cell>
        </row>
        <row r="70">
          <cell r="C70" t="str">
            <v>L13.1.2</v>
          </cell>
          <cell r="D70" t="str">
            <v>покупная электроэнергия</v>
          </cell>
        </row>
        <row r="71">
          <cell r="C71" t="str">
            <v>L13.1.3</v>
          </cell>
          <cell r="D71" t="str">
            <v>Всего себестоимость товарной продукции - передача электроэнергии</v>
          </cell>
          <cell r="E71">
            <v>1079850.2103993548</v>
          </cell>
          <cell r="F71">
            <v>1078327.1904905287</v>
          </cell>
          <cell r="G71">
            <v>1226816.59874</v>
          </cell>
          <cell r="H71" t="e">
            <v>#REF!</v>
          </cell>
          <cell r="I71" t="e">
            <v>#REF!</v>
          </cell>
        </row>
        <row r="72">
          <cell r="C72" t="str">
            <v>L13.2</v>
          </cell>
          <cell r="D72" t="str">
            <v> - тепловая энергия</v>
          </cell>
        </row>
        <row r="73">
          <cell r="C73" t="str">
            <v>L13.2.1</v>
          </cell>
          <cell r="D73" t="str">
            <v>производство теплоэнергии</v>
          </cell>
        </row>
        <row r="74">
          <cell r="C74" t="str">
            <v>L13.2.3</v>
          </cell>
          <cell r="D74" t="str">
            <v>передача теплоэнергии</v>
          </cell>
        </row>
        <row r="75">
          <cell r="C75" t="str">
            <v>L13.3</v>
          </cell>
          <cell r="D75" t="str">
            <v> - прочие виды продукции (услуг)</v>
          </cell>
        </row>
      </sheetData>
      <sheetData sheetId="8">
        <row r="6"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</row>
        <row r="7">
          <cell r="D7" t="str">
            <v>L1</v>
          </cell>
          <cell r="E7" t="str">
            <v>ЧЕЛ</v>
          </cell>
          <cell r="F7" t="str">
            <v>Численность</v>
          </cell>
          <cell r="G7">
            <v>407</v>
          </cell>
          <cell r="H7">
            <v>445</v>
          </cell>
          <cell r="I7">
            <v>407</v>
          </cell>
          <cell r="J7">
            <v>485</v>
          </cell>
          <cell r="K7">
            <v>468.37609125317357</v>
          </cell>
        </row>
        <row r="8">
          <cell r="D8" t="str">
            <v>L1.1</v>
          </cell>
          <cell r="F8" t="str">
            <v>Численность ППП </v>
          </cell>
          <cell r="G8">
            <v>407</v>
          </cell>
          <cell r="H8">
            <v>445</v>
          </cell>
          <cell r="I8">
            <v>407</v>
          </cell>
          <cell r="J8">
            <v>485</v>
          </cell>
          <cell r="K8">
            <v>468.37609125317357</v>
          </cell>
        </row>
        <row r="9">
          <cell r="F9" t="str">
            <v>Средняя оплата труда</v>
          </cell>
        </row>
        <row r="10">
          <cell r="D10" t="str">
            <v>L2.1</v>
          </cell>
          <cell r="E10" t="str">
            <v>РУБ.ЧЕЛ.МЕС</v>
          </cell>
          <cell r="F10" t="str">
            <v>Тарифная ставка рабочего 1-го разряда</v>
          </cell>
          <cell r="G10">
            <v>2604</v>
          </cell>
          <cell r="H10">
            <v>2604</v>
          </cell>
          <cell r="I10">
            <v>2890</v>
          </cell>
          <cell r="J10">
            <v>3160</v>
          </cell>
          <cell r="K10">
            <v>3400</v>
          </cell>
        </row>
        <row r="11">
          <cell r="D11" t="str">
            <v>L2.2</v>
          </cell>
          <cell r="E11" t="str">
            <v>ЧСЛ</v>
          </cell>
          <cell r="F11" t="str">
            <v>Дефлятор по заработной плате</v>
          </cell>
          <cell r="G11">
            <v>1.085</v>
          </cell>
          <cell r="H11">
            <v>1.062</v>
          </cell>
          <cell r="I11">
            <v>1.085</v>
          </cell>
          <cell r="J11">
            <v>1.0396</v>
          </cell>
          <cell r="K11">
            <v>1.0375</v>
          </cell>
        </row>
        <row r="12">
          <cell r="D12" t="str">
            <v>L2.3</v>
          </cell>
          <cell r="E12" t="str">
            <v>РУБ.ЧЕЛ.МЕС</v>
          </cell>
          <cell r="F12" t="str">
            <v>Тарифная ставка рабочего 1-го разряда с учетом дефлятора</v>
          </cell>
          <cell r="G12">
            <v>2825.3399999999997</v>
          </cell>
          <cell r="H12">
            <v>2765.4480000000003</v>
          </cell>
          <cell r="I12">
            <v>3135.65</v>
          </cell>
          <cell r="J12">
            <v>3285.1360000000004</v>
          </cell>
          <cell r="K12">
            <v>3527.5000000000005</v>
          </cell>
        </row>
        <row r="13">
          <cell r="D13" t="str">
            <v>L2.4</v>
          </cell>
          <cell r="E13" t="str">
            <v>ЧСЛ</v>
          </cell>
          <cell r="F13" t="str">
            <v>Средняя ступень по оплате труда</v>
          </cell>
          <cell r="G13">
            <v>4.93</v>
          </cell>
          <cell r="H13">
            <v>5.127</v>
          </cell>
          <cell r="I13">
            <v>4.9</v>
          </cell>
          <cell r="J13">
            <v>5.25</v>
          </cell>
          <cell r="K13">
            <v>5.320128008139903</v>
          </cell>
        </row>
        <row r="14">
          <cell r="D14" t="str">
            <v>L2.5</v>
          </cell>
          <cell r="E14" t="str">
            <v>ЧСЛ</v>
          </cell>
          <cell r="F14" t="str">
            <v>Тарифный коэффициент соответствующий ступени по оплате труда</v>
          </cell>
          <cell r="G14">
            <v>1.5598118</v>
          </cell>
          <cell r="H14">
            <v>1.6105085</v>
          </cell>
          <cell r="I14">
            <v>1.5461704</v>
          </cell>
          <cell r="J14">
            <v>1.62</v>
          </cell>
          <cell r="K14">
            <v>1.696632612396378</v>
          </cell>
        </row>
        <row r="15">
          <cell r="D15" t="str">
            <v>L2.6</v>
          </cell>
          <cell r="E15" t="str">
            <v>РУБ.ЧЕЛ.МЕС</v>
          </cell>
          <cell r="F15" t="str">
            <v>Среднемесячная тарифная ставка </v>
          </cell>
          <cell r="G15">
            <v>4406.998671012</v>
          </cell>
          <cell r="H15">
            <v>4453.777510308</v>
          </cell>
          <cell r="I15">
            <v>4848.2492147600005</v>
          </cell>
          <cell r="J15">
            <v>5321.920320000001</v>
          </cell>
          <cell r="K15">
            <v>5984.871540228224</v>
          </cell>
        </row>
        <row r="16">
          <cell r="F16" t="str">
            <v>Выплаты, связанные с режимом работы в условиями труда 1 работника</v>
          </cell>
        </row>
        <row r="17">
          <cell r="D17" t="str">
            <v>L2.7.1</v>
          </cell>
          <cell r="E17" t="str">
            <v>ПРЦ</v>
          </cell>
          <cell r="F17" t="str">
            <v>Выплаты, связанные с режимом работы в условиями труда 1 работника - процент выплат</v>
          </cell>
          <cell r="G17">
            <v>8.394</v>
          </cell>
          <cell r="H17">
            <v>5.4</v>
          </cell>
          <cell r="I17">
            <v>5.345</v>
          </cell>
          <cell r="J17">
            <v>6.6</v>
          </cell>
          <cell r="K17">
            <v>6.6</v>
          </cell>
        </row>
        <row r="18">
          <cell r="D18" t="str">
            <v>L2.7.2</v>
          </cell>
          <cell r="E18" t="str">
            <v>РУБ.ЧЕЛ.МЕС</v>
          </cell>
          <cell r="F18" t="str">
            <v>Выплаты, связанные с режимом работы в условиями труда 1 работника - сумма выплат</v>
          </cell>
          <cell r="G18">
            <v>369.92346844474724</v>
          </cell>
          <cell r="H18">
            <v>240.50398555663205</v>
          </cell>
          <cell r="I18">
            <v>259.13892052892203</v>
          </cell>
          <cell r="J18">
            <v>351.2467411200001</v>
          </cell>
          <cell r="K18">
            <v>395.00152165506273</v>
          </cell>
        </row>
        <row r="19">
          <cell r="F19" t="str">
            <v>Текущее премирование</v>
          </cell>
        </row>
        <row r="20">
          <cell r="D20" t="str">
            <v>L2.8.1</v>
          </cell>
          <cell r="E20" t="str">
            <v>ПРЦ</v>
          </cell>
          <cell r="F20" t="str">
            <v>Текущее премирование - процент выплат</v>
          </cell>
          <cell r="G20">
            <v>20</v>
          </cell>
          <cell r="H20">
            <v>21.8</v>
          </cell>
          <cell r="I20">
            <v>15</v>
          </cell>
          <cell r="J20">
            <v>20</v>
          </cell>
          <cell r="K20">
            <v>40</v>
          </cell>
        </row>
        <row r="21">
          <cell r="D21" t="str">
            <v>L2.8.2</v>
          </cell>
          <cell r="E21" t="str">
            <v>РУБ.ЧЕЛ.МЕС</v>
          </cell>
          <cell r="F21" t="str">
            <v>Текущее премирование - сумма выплат</v>
          </cell>
          <cell r="G21">
            <v>955.3844278913494</v>
          </cell>
          <cell r="H21">
            <v>1023.3533660984899</v>
          </cell>
          <cell r="I21">
            <v>766.1082202933384</v>
          </cell>
          <cell r="J21">
            <v>1134.6334122240003</v>
          </cell>
          <cell r="K21">
            <v>2551.9492247533144</v>
          </cell>
        </row>
        <row r="22">
          <cell r="F22" t="str">
            <v>Вознаграждение за выслугу лет</v>
          </cell>
        </row>
        <row r="23">
          <cell r="D23" t="str">
            <v>L2.9.1</v>
          </cell>
          <cell r="E23" t="str">
            <v>ПРЦ</v>
          </cell>
          <cell r="F23" t="str">
            <v>Вознаграждение за выслугу лет - процент выплат</v>
          </cell>
          <cell r="G23">
            <v>15</v>
          </cell>
          <cell r="H23">
            <v>22</v>
          </cell>
          <cell r="I23">
            <v>15</v>
          </cell>
          <cell r="J23">
            <v>19</v>
          </cell>
          <cell r="K23">
            <v>20</v>
          </cell>
        </row>
        <row r="24">
          <cell r="D24" t="str">
            <v>L2.9.2</v>
          </cell>
          <cell r="E24" t="str">
            <v>РУБ.ЧЕЛ.МЕС</v>
          </cell>
          <cell r="F24" t="str">
            <v>Вознаграждение за выслугу лет - сумма выплат</v>
          </cell>
          <cell r="G24">
            <v>661.0498006518001</v>
          </cell>
          <cell r="H24">
            <v>979.8310522677601</v>
          </cell>
          <cell r="I24">
            <v>727.2373822140001</v>
          </cell>
          <cell r="J24">
            <v>1011.1648608000002</v>
          </cell>
          <cell r="K24">
            <v>1196.9743080456449</v>
          </cell>
        </row>
        <row r="25">
          <cell r="F25" t="str">
            <v>Выплаты по итогам  года</v>
          </cell>
        </row>
        <row r="26">
          <cell r="D26" t="str">
            <v>L2.10.1</v>
          </cell>
          <cell r="E26" t="str">
            <v>ПРЦ</v>
          </cell>
          <cell r="F26" t="str">
            <v>Выплаты по итогам  года - процент выплат</v>
          </cell>
          <cell r="G26">
            <v>33</v>
          </cell>
          <cell r="H26">
            <v>22.0009999999999</v>
          </cell>
          <cell r="I26">
            <v>33</v>
          </cell>
          <cell r="J26">
            <v>33</v>
          </cell>
          <cell r="K26">
            <v>33</v>
          </cell>
        </row>
        <row r="27">
          <cell r="D27" t="str">
            <v>L2.10.2</v>
          </cell>
          <cell r="E27" t="str">
            <v>РУБ.ЧЕЛ.МЕС</v>
          </cell>
          <cell r="F27" t="str">
            <v>Выплаты по итогам  года- сумма выплат</v>
          </cell>
          <cell r="G27">
            <v>1454.30956143396</v>
          </cell>
          <cell r="H27">
            <v>979.8755900428588</v>
          </cell>
          <cell r="I27">
            <v>1599.9222408708001</v>
          </cell>
          <cell r="J27">
            <v>1756.2337056000003</v>
          </cell>
          <cell r="K27">
            <v>1975.007608275314</v>
          </cell>
        </row>
        <row r="28">
          <cell r="F28" t="str">
            <v>Выплаты по  районному коэффициенту и северные надбавки</v>
          </cell>
        </row>
        <row r="29">
          <cell r="D29" t="str">
            <v>L2.11.1</v>
          </cell>
          <cell r="E29" t="str">
            <v>ПРЦ</v>
          </cell>
          <cell r="F29" t="str">
            <v>Выплаты по  районному коэффициенту и северные надбавки - процент выплат</v>
          </cell>
        </row>
        <row r="30">
          <cell r="D30" t="str">
            <v>L2.11.2</v>
          </cell>
          <cell r="E30" t="str">
            <v>РУБ.ЧЕЛ.МЕС</v>
          </cell>
          <cell r="F30" t="str">
            <v>Выплаты по  районному коэффициенту и северные надбавки - сумма выплат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D31" t="str">
            <v>L2.12</v>
          </cell>
          <cell r="E31" t="str">
            <v>РУБ.ЧЕЛ.МЕС</v>
          </cell>
          <cell r="F31" t="str">
            <v>Итого среднемесячная оплата труда на 1 работника                         </v>
          </cell>
          <cell r="G31">
            <v>7847.665929433857</v>
          </cell>
          <cell r="H31">
            <v>7677.3415042737415</v>
          </cell>
          <cell r="I31">
            <v>8200.655978667062</v>
          </cell>
          <cell r="J31">
            <v>9575.199039744002</v>
          </cell>
          <cell r="K31">
            <v>12103.804202957559</v>
          </cell>
        </row>
        <row r="32">
          <cell r="F32" t="str">
            <v>Расчет средств на оплату труда ППП (включенного в себестоимость)</v>
          </cell>
        </row>
        <row r="33">
          <cell r="D33" t="str">
            <v>L3.1</v>
          </cell>
          <cell r="E33" t="str">
            <v>ТРУБ</v>
          </cell>
          <cell r="F33" t="str">
            <v>Льготный проезд к месту отдыха</v>
          </cell>
        </row>
        <row r="34">
          <cell r="D34" t="str">
            <v>L3.2</v>
          </cell>
          <cell r="E34" t="str">
            <v>ТРУБ</v>
          </cell>
          <cell r="F34" t="str">
            <v>По постановлению от 3.11.94г.№1206 </v>
          </cell>
        </row>
        <row r="35">
          <cell r="D35" t="str">
            <v>L3.3</v>
          </cell>
          <cell r="E35" t="str">
            <v>ТРУБ</v>
          </cell>
          <cell r="F35" t="str">
            <v>Итого средства на оплату труда ППП </v>
          </cell>
          <cell r="G35">
            <v>38328.000399354954</v>
          </cell>
          <cell r="H35">
            <v>40997.00363282178</v>
          </cell>
          <cell r="I35">
            <v>40052.00379980993</v>
          </cell>
          <cell r="J35">
            <v>55727.65841131009</v>
          </cell>
          <cell r="K35">
            <v>68029.59002249995</v>
          </cell>
        </row>
        <row r="36">
          <cell r="F36" t="str">
            <v>Расчет средств на оплату труда непромышленного персонала (включенного в балансовую прибыль)</v>
          </cell>
        </row>
        <row r="37">
          <cell r="D37" t="str">
            <v>L4.1</v>
          </cell>
          <cell r="E37" t="str">
            <v>ЧЕЛ</v>
          </cell>
          <cell r="F37" t="str">
            <v>Численность, принятая для расчета (базовый период - фактическая)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D38" t="str">
            <v>L4.2</v>
          </cell>
          <cell r="E38" t="str">
            <v>РУБ.ЧЕЛ.МЕС</v>
          </cell>
          <cell r="F38" t="str">
            <v>Среднемесячная оплата труда на 1 работника</v>
          </cell>
        </row>
        <row r="39">
          <cell r="D39" t="str">
            <v>L4.3</v>
          </cell>
          <cell r="E39" t="str">
            <v>ТРУБ</v>
          </cell>
          <cell r="F39" t="str">
            <v>Льготный проезд к месту отдыха</v>
          </cell>
        </row>
        <row r="40">
          <cell r="D40" t="str">
            <v>L4.4</v>
          </cell>
          <cell r="E40" t="str">
            <v>ТРУБ</v>
          </cell>
          <cell r="F40" t="str">
            <v>По постановлению от 03.11.94 г. №1206</v>
          </cell>
        </row>
        <row r="41">
          <cell r="D41" t="str">
            <v>L4.5</v>
          </cell>
          <cell r="E41" t="str">
            <v>ТРУБ</v>
          </cell>
          <cell r="F41" t="str">
            <v>Итого средства на оплату труда непромышленного персонала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 t="str">
            <v>Расчет по денежным выплатам</v>
          </cell>
        </row>
        <row r="43">
          <cell r="D43" t="str">
            <v>L5.1</v>
          </cell>
          <cell r="E43" t="str">
            <v>ЧЕЛ</v>
          </cell>
          <cell r="F43" t="str">
            <v>Численность всего, принятая для расчета (базовый период - фактическая)</v>
          </cell>
          <cell r="G43">
            <v>407</v>
          </cell>
          <cell r="H43">
            <v>445</v>
          </cell>
          <cell r="I43">
            <v>407</v>
          </cell>
          <cell r="J43">
            <v>485</v>
          </cell>
          <cell r="K43">
            <v>468.37609125317357</v>
          </cell>
        </row>
        <row r="44">
          <cell r="D44" t="str">
            <v>L5.2</v>
          </cell>
          <cell r="E44" t="str">
            <v>РУБ.ЧЕЛ.МЕС</v>
          </cell>
          <cell r="F44" t="str">
            <v>Денежные выплаты на 1 работника</v>
          </cell>
        </row>
        <row r="45">
          <cell r="D45" t="str">
            <v>L5.3</v>
          </cell>
          <cell r="E45" t="str">
            <v>ТРУБ</v>
          </cell>
          <cell r="F45" t="str">
            <v>Итого по денежным выплатам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D46" t="str">
            <v>L6</v>
          </cell>
          <cell r="E46" t="str">
            <v>ТРУБ</v>
          </cell>
          <cell r="F46" t="str">
            <v>Итого средства на потребление</v>
          </cell>
          <cell r="G46">
            <v>38328.000399354954</v>
          </cell>
          <cell r="H46">
            <v>40997.00363282178</v>
          </cell>
          <cell r="I46">
            <v>40052.00379980993</v>
          </cell>
          <cell r="J46">
            <v>55727.65841131009</v>
          </cell>
          <cell r="K46">
            <v>68029.59002249995</v>
          </cell>
        </row>
        <row r="47">
          <cell r="D47" t="str">
            <v>L7</v>
          </cell>
          <cell r="E47" t="str">
            <v>РУБ.ЧЕЛ.МЕС</v>
          </cell>
          <cell r="F47" t="str">
            <v>Среднемесячный доход на 1 работника</v>
          </cell>
          <cell r="G47">
            <v>7847.665929433856</v>
          </cell>
          <cell r="H47">
            <v>7677.341504273742</v>
          </cell>
          <cell r="I47">
            <v>8200.655978667062</v>
          </cell>
          <cell r="J47">
            <v>9575.199039744002</v>
          </cell>
          <cell r="K47">
            <v>12103.80420295756</v>
          </cell>
        </row>
      </sheetData>
      <sheetData sheetId="9">
        <row r="6">
          <cell r="D6">
            <v>3</v>
          </cell>
          <cell r="E6">
            <v>4</v>
          </cell>
          <cell r="F6">
            <v>5</v>
          </cell>
          <cell r="G6">
            <v>6</v>
          </cell>
          <cell r="H6">
            <v>7</v>
          </cell>
        </row>
        <row r="7">
          <cell r="B7" t="str">
            <v>Балансовая стоимость основных производственных фондов на начало периода регулирования</v>
          </cell>
          <cell r="C7" t="str">
            <v>L1</v>
          </cell>
          <cell r="D7">
            <v>479889</v>
          </cell>
          <cell r="E7">
            <v>556773</v>
          </cell>
          <cell r="F7">
            <v>312124.7385</v>
          </cell>
          <cell r="G7">
            <v>67476.477</v>
          </cell>
          <cell r="H7">
            <v>74837.59439</v>
          </cell>
        </row>
        <row r="8">
          <cell r="B8" t="str">
            <v>Ввод основных производственных фондов</v>
          </cell>
          <cell r="C8" t="str">
            <v>L2</v>
          </cell>
          <cell r="D8">
            <v>29297</v>
          </cell>
          <cell r="E8">
            <v>39016</v>
          </cell>
          <cell r="F8">
            <v>20740.6</v>
          </cell>
          <cell r="G8">
            <v>2465.2</v>
          </cell>
          <cell r="H8">
            <v>5250.490000000001</v>
          </cell>
        </row>
        <row r="9">
          <cell r="B9" t="str">
            <v>Выбытие основных производственных фондов</v>
          </cell>
          <cell r="C9" t="str">
            <v>L3</v>
          </cell>
          <cell r="D9">
            <v>13226</v>
          </cell>
          <cell r="E9">
            <v>6354</v>
          </cell>
          <cell r="F9">
            <v>3177</v>
          </cell>
          <cell r="G9">
            <v>0</v>
          </cell>
          <cell r="H9">
            <v>0</v>
          </cell>
        </row>
        <row r="10">
          <cell r="B10" t="str">
            <v>Средняя стоимость основных производственных фондов</v>
          </cell>
          <cell r="C10" t="str">
            <v>L4</v>
          </cell>
          <cell r="D10">
            <v>489961</v>
          </cell>
          <cell r="E10">
            <v>573104</v>
          </cell>
          <cell r="F10">
            <v>320826.53849999997</v>
          </cell>
          <cell r="G10">
            <v>68709.077</v>
          </cell>
          <cell r="H10">
            <v>76343.43747698297</v>
          </cell>
        </row>
        <row r="11">
          <cell r="B11" t="str">
            <v>Средняя норма амортизации</v>
          </cell>
          <cell r="C11" t="str">
            <v>L5</v>
          </cell>
          <cell r="D11">
            <v>2.9594192190807025</v>
          </cell>
          <cell r="E11">
            <v>2.4135235489544655</v>
          </cell>
          <cell r="F11">
            <v>2.4958315376959668</v>
          </cell>
          <cell r="G11">
            <v>5.225364910665297</v>
          </cell>
          <cell r="H11">
            <v>5.274877404433355</v>
          </cell>
        </row>
        <row r="12">
          <cell r="B12" t="str">
            <v>Сумма амортизационных отчислений</v>
          </cell>
          <cell r="C12" t="str">
            <v>L6</v>
          </cell>
          <cell r="D12">
            <v>14500</v>
          </cell>
          <cell r="E12">
            <v>13832</v>
          </cell>
          <cell r="F12">
            <v>8007.289929181292</v>
          </cell>
          <cell r="G12">
            <v>3590.3</v>
          </cell>
          <cell r="H12">
            <v>4027.022733241081</v>
          </cell>
        </row>
      </sheetData>
      <sheetData sheetId="10">
        <row r="4">
          <cell r="D4" t="str">
            <v>стоимость на начало регулируемого периода</v>
          </cell>
          <cell r="E4" t="str">
            <v>Ввод основных производственных фондов</v>
          </cell>
          <cell r="F4" t="str">
            <v>Выбытие основных производственных фондов</v>
          </cell>
          <cell r="G4" t="str">
            <v>стоимость на конец регулируемого периода </v>
          </cell>
          <cell r="H4" t="str">
            <v>среднегодовая стоимость </v>
          </cell>
          <cell r="I4" t="str">
            <v>Амортизация</v>
          </cell>
        </row>
        <row r="5">
          <cell r="D5" t="str">
            <v>L3</v>
          </cell>
          <cell r="E5" t="str">
            <v>L4</v>
          </cell>
          <cell r="F5" t="str">
            <v>L5</v>
          </cell>
          <cell r="G5" t="str">
            <v>L6</v>
          </cell>
          <cell r="H5" t="str">
            <v>L7</v>
          </cell>
          <cell r="I5" t="str">
            <v>L8</v>
          </cell>
        </row>
        <row r="7">
          <cell r="B7" t="str">
            <v>Линии электропередач</v>
          </cell>
          <cell r="D7">
            <v>43587.413</v>
          </cell>
          <cell r="E7">
            <v>2297.29</v>
          </cell>
          <cell r="F7">
            <v>0</v>
          </cell>
          <cell r="G7">
            <v>45884.703</v>
          </cell>
          <cell r="H7">
            <v>44736.058000000005</v>
          </cell>
          <cell r="I7">
            <v>2105.120675</v>
          </cell>
        </row>
        <row r="8">
          <cell r="B8" t="str">
            <v>ВЛЭП</v>
          </cell>
          <cell r="D8">
            <v>18476.653</v>
          </cell>
          <cell r="E8">
            <v>0</v>
          </cell>
          <cell r="F8">
            <v>0</v>
          </cell>
          <cell r="G8">
            <v>18476.653</v>
          </cell>
          <cell r="H8">
            <v>18476.653</v>
          </cell>
          <cell r="I8">
            <v>964.5434750000002</v>
          </cell>
        </row>
        <row r="9">
          <cell r="B9" t="str">
            <v>ВН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СН1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СН2</v>
          </cell>
          <cell r="D11">
            <v>3424.856</v>
          </cell>
          <cell r="E11">
            <v>0</v>
          </cell>
          <cell r="F11">
            <v>0</v>
          </cell>
          <cell r="G11">
            <v>3424.856</v>
          </cell>
          <cell r="H11">
            <v>3424.856</v>
          </cell>
          <cell r="I11">
            <v>163.49332500000003</v>
          </cell>
        </row>
        <row r="12">
          <cell r="B12" t="str">
            <v>НН</v>
          </cell>
          <cell r="D12">
            <v>15051.796999999999</v>
          </cell>
          <cell r="E12">
            <v>0</v>
          </cell>
          <cell r="F12">
            <v>0</v>
          </cell>
          <cell r="G12">
            <v>15051.796999999999</v>
          </cell>
          <cell r="H12">
            <v>15051.796999999999</v>
          </cell>
          <cell r="I12">
            <v>801.0501500000001</v>
          </cell>
        </row>
        <row r="13">
          <cell r="B13" t="str">
            <v>КЛЭП</v>
          </cell>
          <cell r="D13">
            <v>25110.760000000002</v>
          </cell>
          <cell r="E13">
            <v>2297.29</v>
          </cell>
          <cell r="F13">
            <v>0</v>
          </cell>
          <cell r="G13">
            <v>27408.050000000003</v>
          </cell>
          <cell r="H13">
            <v>26259.405000000002</v>
          </cell>
          <cell r="I13">
            <v>1140.5772</v>
          </cell>
        </row>
        <row r="14">
          <cell r="B14" t="str">
            <v>ВН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B15" t="str">
            <v>СН1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СН2</v>
          </cell>
          <cell r="D16">
            <v>17993.334000000003</v>
          </cell>
          <cell r="E16">
            <v>0</v>
          </cell>
          <cell r="F16">
            <v>0</v>
          </cell>
          <cell r="G16">
            <v>17993.334000000003</v>
          </cell>
          <cell r="H16">
            <v>17993.334000000003</v>
          </cell>
          <cell r="I16">
            <v>724.176</v>
          </cell>
        </row>
        <row r="17">
          <cell r="B17" t="str">
            <v>НН</v>
          </cell>
          <cell r="D17">
            <v>7117.4259999999995</v>
          </cell>
          <cell r="E17">
            <v>2297.29</v>
          </cell>
          <cell r="F17">
            <v>0</v>
          </cell>
          <cell r="G17">
            <v>9414.716</v>
          </cell>
          <cell r="H17">
            <v>8266.071</v>
          </cell>
          <cell r="I17">
            <v>416.4011999999999</v>
          </cell>
        </row>
        <row r="18">
          <cell r="B18" t="str">
            <v>Подстанции</v>
          </cell>
          <cell r="D18">
            <v>21218.421000000006</v>
          </cell>
          <cell r="E18">
            <v>866.7</v>
          </cell>
          <cell r="F18">
            <v>0</v>
          </cell>
          <cell r="G18">
            <v>22085.121000000006</v>
          </cell>
          <cell r="H18">
            <v>21651.771000000008</v>
          </cell>
          <cell r="I18">
            <v>1108.1428250000001</v>
          </cell>
        </row>
        <row r="19">
          <cell r="B19" t="str">
            <v>ВН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 t="str">
            <v>СН1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B21" t="str">
            <v>СН2</v>
          </cell>
          <cell r="D21">
            <v>21218.421000000006</v>
          </cell>
          <cell r="E21">
            <v>866.7</v>
          </cell>
          <cell r="F21">
            <v>0</v>
          </cell>
          <cell r="G21">
            <v>22085.121000000006</v>
          </cell>
          <cell r="H21">
            <v>21651.771000000008</v>
          </cell>
          <cell r="I21">
            <v>1108.1428250000001</v>
          </cell>
        </row>
        <row r="22">
          <cell r="B22" t="str">
            <v>НН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 t="str">
            <v>Всего (стр. 1+стр.2)</v>
          </cell>
          <cell r="D23">
            <v>64805.834</v>
          </cell>
          <cell r="E23">
            <v>3163.99</v>
          </cell>
          <cell r="F23">
            <v>0</v>
          </cell>
          <cell r="G23">
            <v>67969.82400000001</v>
          </cell>
          <cell r="H23">
            <v>66387.82900000001</v>
          </cell>
          <cell r="I23">
            <v>3213.2635</v>
          </cell>
        </row>
        <row r="24">
          <cell r="B24" t="str">
            <v>ВН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B25" t="str">
            <v>СН1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 t="str">
            <v>СН2</v>
          </cell>
          <cell r="D26">
            <v>42636.611000000004</v>
          </cell>
          <cell r="E26">
            <v>866.7</v>
          </cell>
          <cell r="F26">
            <v>0</v>
          </cell>
          <cell r="G26">
            <v>43503.31100000001</v>
          </cell>
          <cell r="H26">
            <v>43069.96100000001</v>
          </cell>
          <cell r="I26">
            <v>1995.8121500000002</v>
          </cell>
        </row>
        <row r="27">
          <cell r="B27" t="str">
            <v>НН</v>
          </cell>
          <cell r="D27">
            <v>22169.222999999998</v>
          </cell>
          <cell r="E27">
            <v>2297.29</v>
          </cell>
          <cell r="F27">
            <v>0</v>
          </cell>
          <cell r="G27">
            <v>24466.513</v>
          </cell>
          <cell r="H27">
            <v>23317.868</v>
          </cell>
          <cell r="I27">
            <v>1217.45135</v>
          </cell>
        </row>
      </sheetData>
      <sheetData sheetId="11">
        <row r="5">
          <cell r="F5">
            <v>3</v>
          </cell>
          <cell r="G5">
            <v>4</v>
          </cell>
          <cell r="H5">
            <v>5</v>
          </cell>
          <cell r="I5">
            <v>6</v>
          </cell>
          <cell r="J5">
            <v>7</v>
          </cell>
        </row>
        <row r="6">
          <cell r="C6" t="str">
            <v>L1</v>
          </cell>
          <cell r="D6" t="str">
            <v>ТРУБ</v>
          </cell>
          <cell r="E6" t="str">
            <v>Основная оплата труда производственных рабочих</v>
          </cell>
          <cell r="F6">
            <v>35645.04</v>
          </cell>
          <cell r="G6">
            <v>38127.21</v>
          </cell>
          <cell r="H6">
            <v>37248.825</v>
          </cell>
          <cell r="I6">
            <v>39009.327</v>
          </cell>
          <cell r="J6">
            <v>47620.699</v>
          </cell>
        </row>
        <row r="7">
          <cell r="C7" t="str">
            <v>L2</v>
          </cell>
          <cell r="E7" t="str">
            <v>Дополнительная оплата труда производственных рабочих</v>
          </cell>
          <cell r="F7">
            <v>2682.96</v>
          </cell>
          <cell r="G7">
            <v>2869.7900000000004</v>
          </cell>
          <cell r="H7">
            <v>2803.675</v>
          </cell>
          <cell r="I7">
            <v>2730.6528900000003</v>
          </cell>
          <cell r="J7">
            <v>3333.4489300000005</v>
          </cell>
        </row>
        <row r="8">
          <cell r="C8" t="str">
            <v>L3</v>
          </cell>
          <cell r="E8" t="str">
            <v>Отчисления на соц. нужды с оплаты производственных рабочих</v>
          </cell>
          <cell r="F8">
            <v>10119</v>
          </cell>
          <cell r="G8">
            <v>10443</v>
          </cell>
          <cell r="H8">
            <v>10573.86</v>
          </cell>
          <cell r="I8">
            <v>11063.877336176</v>
          </cell>
          <cell r="J8">
            <v>13506.246144645334</v>
          </cell>
        </row>
        <row r="9">
          <cell r="C9" t="str">
            <v>L4</v>
          </cell>
          <cell r="E9" t="str">
            <v>Расходы по содержание и эксплуатации оборудования</v>
          </cell>
          <cell r="F9">
            <v>14500</v>
          </cell>
          <cell r="G9">
            <v>13832</v>
          </cell>
          <cell r="H9">
            <v>14240</v>
          </cell>
          <cell r="I9">
            <v>17630</v>
          </cell>
          <cell r="J9">
            <v>20193.5525</v>
          </cell>
        </row>
        <row r="11">
          <cell r="C11" t="str">
            <v>L4.1</v>
          </cell>
          <cell r="E11" t="str">
            <v>Амортизация производственного оборудования</v>
          </cell>
          <cell r="F11">
            <v>14500</v>
          </cell>
          <cell r="G11">
            <v>13832</v>
          </cell>
          <cell r="H11">
            <v>14240</v>
          </cell>
          <cell r="I11">
            <v>2855.2</v>
          </cell>
          <cell r="J11">
            <v>3213.2635</v>
          </cell>
        </row>
        <row r="12">
          <cell r="C12" t="str">
            <v>L4.1.ВН</v>
          </cell>
          <cell r="E12" t="str">
            <v>Амортизация производственного оборудования - ВН</v>
          </cell>
          <cell r="I12">
            <v>0</v>
          </cell>
          <cell r="J12">
            <v>0</v>
          </cell>
        </row>
        <row r="13">
          <cell r="C13" t="str">
            <v>L4.1.СН1</v>
          </cell>
          <cell r="E13" t="str">
            <v>Амортизация производственного оборудования - СН1</v>
          </cell>
          <cell r="I13">
            <v>0</v>
          </cell>
          <cell r="J13">
            <v>0</v>
          </cell>
        </row>
        <row r="14">
          <cell r="C14" t="str">
            <v>L4.1.СН2</v>
          </cell>
          <cell r="E14" t="str">
            <v>Амортизация производственного оборудования - СН2</v>
          </cell>
          <cell r="F14">
            <v>6311.679166130062</v>
          </cell>
          <cell r="G14">
            <v>6020.906636269726</v>
          </cell>
          <cell r="H14">
            <v>6198.504229358075</v>
          </cell>
          <cell r="I14">
            <v>1824.745</v>
          </cell>
          <cell r="J14">
            <v>1995.8121500000002</v>
          </cell>
        </row>
        <row r="15">
          <cell r="C15" t="str">
            <v>L4.1.НН</v>
          </cell>
          <cell r="E15" t="str">
            <v>Амортизация производственного оборудования - НН</v>
          </cell>
          <cell r="F15">
            <v>8188.320833869938</v>
          </cell>
          <cell r="G15">
            <v>7811.093363730274</v>
          </cell>
          <cell r="H15">
            <v>8041.495770641925</v>
          </cell>
          <cell r="I15">
            <v>1030.455</v>
          </cell>
          <cell r="J15">
            <v>1217.45135</v>
          </cell>
        </row>
        <row r="16">
          <cell r="C16" t="str">
            <v>L4.2</v>
          </cell>
          <cell r="E16" t="str">
            <v>Ремонт основного оборудования</v>
          </cell>
        </row>
        <row r="17">
          <cell r="C17" t="str">
            <v>L4.3</v>
          </cell>
          <cell r="E17" t="str">
            <v>Другие расходы по содержанию и эксплуатации оборудования</v>
          </cell>
          <cell r="I17">
            <v>14774.8</v>
          </cell>
          <cell r="J17">
            <v>16980.289</v>
          </cell>
        </row>
        <row r="18">
          <cell r="C18" t="str">
            <v>L5</v>
          </cell>
          <cell r="E18" t="str">
            <v>Расходы по подготовке и освоению производства (пусковые работы)</v>
          </cell>
        </row>
        <row r="19">
          <cell r="C19" t="str">
            <v>L6</v>
          </cell>
          <cell r="E19" t="str">
            <v>Цеховые расходы</v>
          </cell>
          <cell r="I19">
            <v>1279.25</v>
          </cell>
          <cell r="J19">
            <v>1407.175</v>
          </cell>
        </row>
        <row r="20">
          <cell r="C20" t="str">
            <v>L7</v>
          </cell>
          <cell r="E20" t="str">
            <v>Общехозяйственные расходы электрических сетей</v>
          </cell>
          <cell r="F20">
            <v>47141.28999999999</v>
          </cell>
          <cell r="G20">
            <v>57850.000000000015</v>
          </cell>
          <cell r="H20">
            <v>39996.3</v>
          </cell>
          <cell r="I20">
            <v>143777.73584316947</v>
          </cell>
          <cell r="J20">
            <v>197247.94547868764</v>
          </cell>
        </row>
        <row r="22">
          <cell r="C22" t="str">
            <v>L7.1</v>
          </cell>
          <cell r="E22" t="str">
            <v>Целевые средства на НИОКР</v>
          </cell>
        </row>
        <row r="23">
          <cell r="C23" t="str">
            <v>L7.2</v>
          </cell>
          <cell r="E23" t="str">
            <v>Средства на страхование</v>
          </cell>
          <cell r="F23">
            <v>890</v>
          </cell>
          <cell r="G23">
            <v>4396</v>
          </cell>
          <cell r="H23">
            <v>529</v>
          </cell>
          <cell r="I23">
            <v>3811</v>
          </cell>
          <cell r="J23">
            <v>3710.0727091</v>
          </cell>
        </row>
        <row r="24">
          <cell r="C24" t="str">
            <v>L7.3</v>
          </cell>
          <cell r="E24" t="str">
            <v>Плата за предельно допустимые выбросы (сбросы) загрязняющих вещетв</v>
          </cell>
          <cell r="F24">
            <v>135</v>
          </cell>
          <cell r="G24">
            <v>19</v>
          </cell>
          <cell r="H24">
            <v>37</v>
          </cell>
          <cell r="I24">
            <v>0</v>
          </cell>
          <cell r="J24">
            <v>0</v>
          </cell>
        </row>
        <row r="25">
          <cell r="C25" t="str">
            <v>L7.4</v>
          </cell>
          <cell r="E25" t="str">
            <v>Отчисления в ремонтный фонд в случае его формирования</v>
          </cell>
          <cell r="I25">
            <v>0</v>
          </cell>
          <cell r="J25">
            <v>0</v>
          </cell>
        </row>
        <row r="26">
          <cell r="C26" t="str">
            <v>L7.5</v>
          </cell>
          <cell r="E26" t="str">
            <v>Непроизводственные расходы (налоги и другие обязательные платежи и сборы) всего</v>
          </cell>
          <cell r="F26">
            <v>8186</v>
          </cell>
          <cell r="G26">
            <v>8424</v>
          </cell>
          <cell r="H26">
            <v>8756</v>
          </cell>
          <cell r="I26">
            <v>8575</v>
          </cell>
          <cell r="J26">
            <v>9321.98263</v>
          </cell>
        </row>
        <row r="27">
          <cell r="C27" t="str">
            <v>L7.5.1</v>
          </cell>
          <cell r="E27" t="str">
            <v>Непроизводственные расходы (налоги и другие обязательные платежи и сборы) по видам</v>
          </cell>
        </row>
        <row r="28">
          <cell r="F28">
            <v>1150</v>
          </cell>
          <cell r="G28">
            <v>1346</v>
          </cell>
          <cell r="H28">
            <v>1175</v>
          </cell>
          <cell r="I28">
            <v>0</v>
          </cell>
          <cell r="J28">
            <v>0</v>
          </cell>
        </row>
        <row r="33">
          <cell r="I33">
            <v>0</v>
          </cell>
          <cell r="J33">
            <v>0</v>
          </cell>
        </row>
        <row r="34">
          <cell r="F34">
            <v>135</v>
          </cell>
          <cell r="G34">
            <v>162</v>
          </cell>
          <cell r="H34">
            <v>59</v>
          </cell>
          <cell r="I34">
            <v>114</v>
          </cell>
          <cell r="J34">
            <v>14.88263</v>
          </cell>
        </row>
        <row r="35">
          <cell r="I35">
            <v>0</v>
          </cell>
          <cell r="J35">
            <v>0</v>
          </cell>
        </row>
        <row r="36">
          <cell r="I36">
            <v>0</v>
          </cell>
          <cell r="J36">
            <v>0</v>
          </cell>
        </row>
        <row r="37">
          <cell r="F37">
            <v>6901</v>
          </cell>
          <cell r="G37">
            <v>6916</v>
          </cell>
          <cell r="H37">
            <v>7522</v>
          </cell>
          <cell r="I37">
            <v>8461</v>
          </cell>
          <cell r="J37">
            <v>9307.1</v>
          </cell>
        </row>
        <row r="39">
          <cell r="C39" t="str">
            <v>L7.6</v>
          </cell>
          <cell r="E39" t="str">
            <v>Другие затраты, относимые на себестоимость продукции всего</v>
          </cell>
          <cell r="F39">
            <v>37930.28999999999</v>
          </cell>
          <cell r="G39">
            <v>45011.000000000015</v>
          </cell>
          <cell r="H39">
            <v>30674.300000000003</v>
          </cell>
          <cell r="I39">
            <v>131391.73584316947</v>
          </cell>
          <cell r="J39">
            <v>184215.89013958763</v>
          </cell>
        </row>
        <row r="40">
          <cell r="C40" t="str">
            <v>L7.6.1</v>
          </cell>
          <cell r="E40" t="str">
            <v>Другие затраты, относимые на себестоимость продукции по видам расходов</v>
          </cell>
        </row>
        <row r="41">
          <cell r="I41">
            <v>80467.40000934579</v>
          </cell>
          <cell r="J41">
            <v>86100.11800999999</v>
          </cell>
        </row>
        <row r="45">
          <cell r="C45" t="str">
            <v>L7.7</v>
          </cell>
          <cell r="E45" t="str">
            <v>Плата ФСК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 t="str">
            <v>    в том числе:</v>
          </cell>
        </row>
        <row r="47">
          <cell r="C47" t="str">
            <v>L7.1.ВН</v>
          </cell>
          <cell r="E47" t="str">
            <v>Плата ФСК - ВН</v>
          </cell>
        </row>
        <row r="48">
          <cell r="C48" t="str">
            <v>L7.1.СН1</v>
          </cell>
          <cell r="E48" t="str">
            <v>Плата ФСК - СН1</v>
          </cell>
        </row>
        <row r="49">
          <cell r="C49" t="str">
            <v>L7.1.СН2</v>
          </cell>
          <cell r="E49" t="str">
            <v>Плата ФСК - СН2</v>
          </cell>
        </row>
        <row r="50">
          <cell r="C50" t="str">
            <v>L7.1.НН</v>
          </cell>
          <cell r="E50" t="str">
            <v>Плата ФСК - НН</v>
          </cell>
        </row>
        <row r="51">
          <cell r="C51" t="str">
            <v>L8</v>
          </cell>
          <cell r="E51" t="str">
            <v>Недополученный по независящим причинам доход</v>
          </cell>
          <cell r="H51">
            <v>45.6</v>
          </cell>
          <cell r="J51">
            <v>145594</v>
          </cell>
        </row>
        <row r="52">
          <cell r="C52" t="str">
            <v>L9</v>
          </cell>
          <cell r="E52" t="str">
            <v>Избыток средств, полученный в предыдущем периоде регулирования</v>
          </cell>
          <cell r="H52">
            <v>23000</v>
          </cell>
          <cell r="J52">
            <v>0</v>
          </cell>
        </row>
        <row r="53">
          <cell r="C53" t="str">
            <v>L10</v>
          </cell>
          <cell r="E53" t="str">
            <v>Итого производственные расходы </v>
          </cell>
          <cell r="F53">
            <v>110088.29</v>
          </cell>
          <cell r="G53">
            <v>123122.00000000001</v>
          </cell>
          <cell r="H53">
            <v>81908.26000000001</v>
          </cell>
          <cell r="I53">
            <v>215490.84306934546</v>
          </cell>
          <cell r="J53">
            <v>428903.067053333</v>
          </cell>
        </row>
        <row r="54">
          <cell r="E54" t="str">
            <v>    в том числе:</v>
          </cell>
        </row>
        <row r="55">
          <cell r="C55" t="str">
            <v>L10.ВН</v>
          </cell>
          <cell r="E55" t="str">
            <v>Производственные расходы - ВН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C56" t="str">
            <v>L10.СН1</v>
          </cell>
          <cell r="E56" t="str">
            <v>Производственные расходы - СН1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C57" t="str">
            <v>L10.СН2</v>
          </cell>
          <cell r="E57" t="str">
            <v>Производственные расходы - СН2</v>
          </cell>
          <cell r="F57">
            <v>84458.49259279389</v>
          </cell>
          <cell r="G57">
            <v>95369.353390575</v>
          </cell>
          <cell r="H57">
            <v>61519.704024092134</v>
          </cell>
          <cell r="I57">
            <v>175661.9161304682</v>
          </cell>
          <cell r="J57">
            <v>350012.30722398334</v>
          </cell>
        </row>
        <row r="58">
          <cell r="C58" t="str">
            <v>L10.НН</v>
          </cell>
          <cell r="E58" t="str">
            <v>Производственные расходы - НН</v>
          </cell>
          <cell r="F58">
            <v>25629.797407206097</v>
          </cell>
          <cell r="G58">
            <v>27752.646609425006</v>
          </cell>
          <cell r="H58">
            <v>20388.555975907868</v>
          </cell>
          <cell r="I58">
            <v>39828.92693887722</v>
          </cell>
          <cell r="J58">
            <v>78890.75982934961</v>
          </cell>
        </row>
        <row r="59">
          <cell r="C59" t="str">
            <v>L11</v>
          </cell>
          <cell r="D59" t="str">
            <v>МКВТЧ</v>
          </cell>
          <cell r="E59" t="str">
            <v>Полезный отпуск электроэнергии без отпуска с шин ТЭЦ</v>
          </cell>
          <cell r="F59">
            <v>814</v>
          </cell>
          <cell r="G59">
            <v>790.1321999999999</v>
          </cell>
          <cell r="H59">
            <v>829.8</v>
          </cell>
          <cell r="I59">
            <v>859.7980000000001</v>
          </cell>
          <cell r="J59">
            <v>884.4810000000001</v>
          </cell>
        </row>
        <row r="60">
          <cell r="C60" t="str">
            <v>L12</v>
          </cell>
          <cell r="D60" t="str">
            <v>РУБ.ТКВТЧ</v>
          </cell>
          <cell r="E60" t="str">
            <v>Себестоимость</v>
          </cell>
          <cell r="F60">
            <v>135.2435995085995</v>
          </cell>
          <cell r="G60">
            <v>155.824556953887</v>
          </cell>
          <cell r="H60">
            <v>98.70843576765488</v>
          </cell>
          <cell r="I60">
            <v>250.62961657196857</v>
          </cell>
          <cell r="J60">
            <v>484.9206111305194</v>
          </cell>
        </row>
        <row r="61">
          <cell r="C61" t="str">
            <v>L13</v>
          </cell>
          <cell r="D61" t="str">
            <v>ТРУБ</v>
          </cell>
          <cell r="E61" t="str">
            <v>Условно-постоянные затраты сетей</v>
          </cell>
          <cell r="F61">
            <v>110088.29</v>
          </cell>
          <cell r="G61">
            <v>123122.00000000001</v>
          </cell>
          <cell r="H61">
            <v>81908.26000000001</v>
          </cell>
          <cell r="I61">
            <v>215490.84306934546</v>
          </cell>
          <cell r="J61">
            <v>428903.067053333</v>
          </cell>
        </row>
        <row r="63">
          <cell r="C63" t="str">
            <v>L13.1</v>
          </cell>
          <cell r="E63" t="str">
            <v>Сумма общехозяйственных расходов</v>
          </cell>
          <cell r="F63">
            <v>73452.05417360898</v>
          </cell>
          <cell r="G63">
            <v>82148.28129279769</v>
          </cell>
          <cell r="H63">
            <v>54650.04453049503</v>
          </cell>
          <cell r="I63">
            <v>143777.73584316947</v>
          </cell>
          <cell r="J63">
            <v>197247.94547868764</v>
          </cell>
        </row>
        <row r="64">
          <cell r="C64" t="str">
            <v>L14</v>
          </cell>
          <cell r="E64" t="str">
            <v>Услуги ФСК</v>
          </cell>
        </row>
      </sheetData>
      <sheetData sheetId="12">
        <row r="6">
          <cell r="E6">
            <v>3</v>
          </cell>
          <cell r="F6">
            <v>4</v>
          </cell>
          <cell r="G6">
            <v>5</v>
          </cell>
          <cell r="H6">
            <v>6</v>
          </cell>
          <cell r="I6">
            <v>7</v>
          </cell>
        </row>
        <row r="7">
          <cell r="C7" t="str">
            <v>L1</v>
          </cell>
          <cell r="D7" t="str">
            <v>Объем капитальных вложений - всего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37969.86</v>
          </cell>
        </row>
        <row r="9">
          <cell r="C9" t="str">
            <v>L1.1</v>
          </cell>
          <cell r="D9" t="str">
            <v>Объем капитальных вложений - на производственное и научно-техническое развитие</v>
          </cell>
          <cell r="H9">
            <v>29996.920000000002</v>
          </cell>
          <cell r="I9">
            <v>55126.4</v>
          </cell>
        </row>
        <row r="10">
          <cell r="C10" t="str">
            <v>L1.2</v>
          </cell>
          <cell r="D10" t="str">
            <v>Объем капитальных вложений - на непроизводственное развитие</v>
          </cell>
          <cell r="H10">
            <v>0</v>
          </cell>
          <cell r="I10">
            <v>0</v>
          </cell>
        </row>
        <row r="11">
          <cell r="C11" t="str">
            <v>L2</v>
          </cell>
          <cell r="D11" t="str">
            <v>Финансирование капитальных вложений из средств - всего</v>
          </cell>
          <cell r="E11">
            <v>14500</v>
          </cell>
          <cell r="F11">
            <v>13832</v>
          </cell>
          <cell r="G11">
            <v>8007.289929181292</v>
          </cell>
          <cell r="H11" t="e">
            <v>#REF!</v>
          </cell>
          <cell r="I11" t="e">
            <v>#REF!</v>
          </cell>
        </row>
        <row r="13">
          <cell r="C13" t="str">
            <v>L2.1</v>
          </cell>
          <cell r="D13" t="str">
            <v>Амортизационных отчислений на полное восстановление основных фондов </v>
          </cell>
          <cell r="E13">
            <v>14500</v>
          </cell>
          <cell r="F13">
            <v>13832</v>
          </cell>
          <cell r="G13">
            <v>8007.289929181292</v>
          </cell>
          <cell r="H13">
            <v>3590.3</v>
          </cell>
          <cell r="I13">
            <v>4027.022733241081</v>
          </cell>
        </row>
        <row r="14">
          <cell r="C14" t="str">
            <v>L2.2</v>
          </cell>
          <cell r="D14" t="str">
            <v>Неиспользованных средств на начало года</v>
          </cell>
          <cell r="H14" t="e">
            <v>#REF!</v>
          </cell>
          <cell r="I14" t="e">
            <v>#REF!</v>
          </cell>
        </row>
        <row r="15">
          <cell r="C15" t="str">
            <v>L2.3</v>
          </cell>
          <cell r="D15" t="str">
            <v>Федерального бюджета</v>
          </cell>
          <cell r="H15">
            <v>0</v>
          </cell>
          <cell r="I15">
            <v>9816.879999999997</v>
          </cell>
        </row>
        <row r="16">
          <cell r="C16" t="str">
            <v>L2.4</v>
          </cell>
          <cell r="D16" t="str">
            <v>Республиканского бюджета</v>
          </cell>
          <cell r="H16">
            <v>0</v>
          </cell>
          <cell r="I16">
            <v>0</v>
          </cell>
        </row>
        <row r="17">
          <cell r="C17" t="str">
            <v>L2.5</v>
          </cell>
          <cell r="D17" t="str">
            <v>Регионального (республиканского, краевого, областного) бюждета </v>
          </cell>
          <cell r="H17">
            <v>0</v>
          </cell>
          <cell r="I17">
            <v>0</v>
          </cell>
        </row>
        <row r="18">
          <cell r="C18" t="str">
            <v>L2.6</v>
          </cell>
          <cell r="D18" t="str">
            <v>Прочих </v>
          </cell>
          <cell r="H18">
            <v>0</v>
          </cell>
          <cell r="I18">
            <v>0</v>
          </cell>
        </row>
        <row r="19">
          <cell r="C19" t="str">
            <v>L2.7</v>
          </cell>
          <cell r="D19" t="str">
            <v>Средства, полученные от реализации ценных бумаг</v>
          </cell>
          <cell r="H19">
            <v>26406.620000000003</v>
          </cell>
          <cell r="I19">
            <v>36223.5</v>
          </cell>
        </row>
        <row r="20">
          <cell r="C20" t="str">
            <v>L2.8</v>
          </cell>
          <cell r="D20" t="str">
            <v>Кредитные средства</v>
          </cell>
          <cell r="H20">
            <v>0</v>
          </cell>
          <cell r="I20">
            <v>0</v>
          </cell>
        </row>
        <row r="21">
          <cell r="C21" t="str">
            <v>L2.9</v>
          </cell>
          <cell r="D21" t="str">
            <v>Итого источники кап. Вложений</v>
          </cell>
          <cell r="E21">
            <v>14500</v>
          </cell>
          <cell r="F21">
            <v>13832</v>
          </cell>
          <cell r="G21">
            <v>8007.289929181292</v>
          </cell>
          <cell r="H21" t="e">
            <v>#REF!</v>
          </cell>
          <cell r="I21" t="e">
            <v>#REF!</v>
          </cell>
        </row>
        <row r="22">
          <cell r="C22" t="str">
            <v>L2.10</v>
          </cell>
          <cell r="D22" t="str">
            <v>Капвложения из прибыли</v>
          </cell>
          <cell r="E22">
            <v>0</v>
          </cell>
          <cell r="F22">
            <v>0</v>
          </cell>
          <cell r="G22">
            <v>0</v>
          </cell>
          <cell r="H22" t="e">
            <v>#REF!</v>
          </cell>
          <cell r="I22" t="e">
            <v>#REF!</v>
          </cell>
        </row>
        <row r="23">
          <cell r="D23" t="str">
            <v> - отнесенная на производство электрической энергии</v>
          </cell>
        </row>
        <row r="24">
          <cell r="C24" t="str">
            <v>L2.10.2</v>
          </cell>
          <cell r="D24" t="str">
            <v>Прибыль отнесенная на передачу электрической энергии</v>
          </cell>
          <cell r="E24">
            <v>0</v>
          </cell>
          <cell r="F24">
            <v>0</v>
          </cell>
          <cell r="G24">
            <v>0</v>
          </cell>
          <cell r="H24" t="e">
            <v>#REF!</v>
          </cell>
          <cell r="I24" t="e">
            <v>#REF!</v>
          </cell>
        </row>
        <row r="25">
          <cell r="D25" t="str">
            <v> - отнесенная на производство тепловой энергии</v>
          </cell>
        </row>
        <row r="26">
          <cell r="D26" t="str">
            <v> - отнесенная на передачу тепловой энергии</v>
          </cell>
        </row>
      </sheetData>
      <sheetData sheetId="13">
        <row r="6"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8">
          <cell r="A8" t="str">
            <v>Реконструкция ВЛ -6кВ (провод СИП)</v>
          </cell>
          <cell r="J8">
            <v>17399.52</v>
          </cell>
          <cell r="K8">
            <v>0</v>
          </cell>
        </row>
        <row r="9">
          <cell r="A9" t="str">
            <v>Реконструкция  ВЛ 0,4 кВ</v>
          </cell>
          <cell r="J9">
            <v>5009.714999999999</v>
          </cell>
          <cell r="K9">
            <v>0</v>
          </cell>
        </row>
        <row r="10">
          <cell r="A10" t="str">
            <v>Реконструкция КЛ 6-10 кВ </v>
          </cell>
          <cell r="J10">
            <v>2200.525</v>
          </cell>
          <cell r="K10">
            <v>0</v>
          </cell>
        </row>
        <row r="11">
          <cell r="A11" t="str">
            <v>Реконструкция КЛ 6-10 кВ </v>
          </cell>
          <cell r="J11">
            <v>0</v>
          </cell>
          <cell r="K11">
            <v>0</v>
          </cell>
        </row>
        <row r="12">
          <cell r="A12" t="str">
            <v>Реконструкция КЛ- 04 кВ</v>
          </cell>
          <cell r="J12">
            <v>4945</v>
          </cell>
          <cell r="K12">
            <v>0</v>
          </cell>
        </row>
        <row r="13">
          <cell r="A13" t="str">
            <v>Реконструкция КТП</v>
          </cell>
          <cell r="J13">
            <v>900.8499999999999</v>
          </cell>
          <cell r="K13">
            <v>0</v>
          </cell>
        </row>
        <row r="14">
          <cell r="A14" t="str">
            <v>Замена оборудования в РП-7 и  ЦРП</v>
          </cell>
          <cell r="J14">
            <v>1451.25</v>
          </cell>
          <cell r="K14">
            <v>0</v>
          </cell>
        </row>
        <row r="15">
          <cell r="A15" t="str">
            <v>Строительство водопровода и канализации по ул Гризодубовой</v>
          </cell>
          <cell r="J15">
            <v>0</v>
          </cell>
          <cell r="K15">
            <v>0</v>
          </cell>
        </row>
        <row r="16">
          <cell r="A16" t="str">
            <v>Организация въезда с ул. Мира на улицу Гризодубовой</v>
          </cell>
          <cell r="J16">
            <v>0</v>
          </cell>
          <cell r="K16">
            <v>0</v>
          </cell>
        </row>
        <row r="17">
          <cell r="A17" t="str">
            <v>Проектноизыскательские работы</v>
          </cell>
          <cell r="J17">
            <v>0</v>
          </cell>
          <cell r="K17">
            <v>0</v>
          </cell>
        </row>
        <row r="18">
          <cell r="A18" t="str">
            <v>Оборудование для измерения в сетях (установка пиборов учета в ТП, внедрение АСКУЭ)</v>
          </cell>
          <cell r="J18">
            <v>0</v>
          </cell>
          <cell r="K18">
            <v>0</v>
          </cell>
        </row>
        <row r="19">
          <cell r="A19" t="str">
            <v>Оборудование не требующее монтажа</v>
          </cell>
          <cell r="J19">
            <v>0</v>
          </cell>
          <cell r="K19">
            <v>0</v>
          </cell>
        </row>
        <row r="20">
          <cell r="A20" t="str">
            <v>Установка пожарной сигнализации с устройством дымовых пожарных извещателей</v>
          </cell>
          <cell r="J20">
            <v>6063</v>
          </cell>
          <cell r="K20">
            <v>0</v>
          </cell>
        </row>
        <row r="21">
          <cell r="A21" t="str">
            <v>Добавить строки</v>
          </cell>
        </row>
        <row r="22">
          <cell r="A22" t="str">
            <v>Всего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37969.86</v>
          </cell>
        </row>
      </sheetData>
      <sheetData sheetId="14">
        <row r="9">
          <cell r="E9">
            <v>3</v>
          </cell>
          <cell r="F9">
            <v>4</v>
          </cell>
          <cell r="G9">
            <v>5</v>
          </cell>
          <cell r="H9">
            <v>6</v>
          </cell>
          <cell r="I9">
            <v>7</v>
          </cell>
        </row>
        <row r="10">
          <cell r="C10" t="str">
            <v>L1</v>
          </cell>
          <cell r="D10" t="str">
            <v>Прибыль на развитие производства</v>
          </cell>
          <cell r="H10">
            <v>0</v>
          </cell>
          <cell r="I10">
            <v>1223.4594000000002</v>
          </cell>
        </row>
        <row r="12">
          <cell r="C12" t="str">
            <v>L1.1</v>
          </cell>
          <cell r="D12" t="str">
            <v>Прибыль на капитальные вложения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L1.1.ВН</v>
          </cell>
          <cell r="D13" t="str">
            <v>Прибыль на капитальные вложения - ВН</v>
          </cell>
          <cell r="H13">
            <v>0</v>
          </cell>
          <cell r="I13">
            <v>0</v>
          </cell>
        </row>
        <row r="14">
          <cell r="C14" t="str">
            <v>L1.1.СН1</v>
          </cell>
          <cell r="D14" t="str">
            <v>Прибыль на капитальные вложения - СН1</v>
          </cell>
          <cell r="H14">
            <v>0</v>
          </cell>
          <cell r="I14">
            <v>0</v>
          </cell>
        </row>
        <row r="15">
          <cell r="C15" t="str">
            <v>L1.1.СН2</v>
          </cell>
          <cell r="D15" t="str">
            <v>Прибыль на капитальные вложения - СН2</v>
          </cell>
          <cell r="H15">
            <v>0</v>
          </cell>
          <cell r="I15">
            <v>0</v>
          </cell>
        </row>
        <row r="16">
          <cell r="C16" t="str">
            <v>L1.1.НН</v>
          </cell>
          <cell r="D16" t="str">
            <v>Прибыль на капитальные вложения - НН</v>
          </cell>
          <cell r="H16">
            <v>0</v>
          </cell>
          <cell r="I16">
            <v>0</v>
          </cell>
        </row>
        <row r="17">
          <cell r="C17" t="str">
            <v>L2</v>
          </cell>
          <cell r="D17" t="str">
            <v>Прибыль на социальное развитие </v>
          </cell>
          <cell r="H17">
            <v>6741.77716747095</v>
          </cell>
          <cell r="I17">
            <v>7213.701569193917</v>
          </cell>
        </row>
        <row r="19">
          <cell r="C19" t="str">
            <v>L2.1</v>
          </cell>
          <cell r="D19" t="str">
            <v>Прибыль на социальное развитие  - капитальные вложения</v>
          </cell>
        </row>
        <row r="20">
          <cell r="C20" t="str">
            <v>L3</v>
          </cell>
          <cell r="D20" t="str">
            <v>Льготы, компенсации и проч.выплаты по Колдоговору</v>
          </cell>
        </row>
        <row r="21">
          <cell r="C21" t="str">
            <v>L4</v>
          </cell>
          <cell r="D21" t="str">
            <v>Дивиденды по акциям</v>
          </cell>
          <cell r="H21">
            <v>0</v>
          </cell>
          <cell r="I21">
            <v>0</v>
          </cell>
        </row>
        <row r="22">
          <cell r="C22" t="str">
            <v>L5</v>
          </cell>
          <cell r="D22" t="str">
            <v>Прибыль на прочие цели</v>
          </cell>
          <cell r="E22">
            <v>19264.85</v>
          </cell>
          <cell r="F22">
            <v>27540</v>
          </cell>
          <cell r="G22">
            <v>30354.35</v>
          </cell>
          <cell r="H22">
            <v>337.0888583735475</v>
          </cell>
          <cell r="I22">
            <v>421.8580484596959</v>
          </cell>
        </row>
        <row r="24">
          <cell r="C24" t="str">
            <v>L5.1</v>
          </cell>
          <cell r="D24" t="str">
            <v>Проценты за пользование кредитом</v>
          </cell>
          <cell r="H24">
            <v>0</v>
          </cell>
        </row>
        <row r="25">
          <cell r="C25" t="str">
            <v>L5.2</v>
          </cell>
          <cell r="D25" t="str">
            <v>Услуги банка</v>
          </cell>
        </row>
        <row r="26">
          <cell r="C26" t="str">
            <v>L5.3</v>
          </cell>
          <cell r="D26" t="str">
            <v>Другие расходы из прибыли, всего</v>
          </cell>
          <cell r="E26">
            <v>0</v>
          </cell>
          <cell r="F26">
            <v>0</v>
          </cell>
          <cell r="G26">
            <v>30354.35</v>
          </cell>
          <cell r="H26">
            <v>0</v>
          </cell>
          <cell r="I26">
            <v>421.8580484596959</v>
          </cell>
        </row>
        <row r="27">
          <cell r="C27" t="str">
            <v>L5.3.1</v>
          </cell>
          <cell r="D27" t="str">
            <v>Другие расходы из прибыли, по видам затрат</v>
          </cell>
        </row>
        <row r="28">
          <cell r="G28">
            <v>30354.35</v>
          </cell>
        </row>
        <row r="29">
          <cell r="H29">
            <v>0</v>
          </cell>
        </row>
        <row r="30">
          <cell r="I30">
            <v>421.8580484596959</v>
          </cell>
        </row>
        <row r="31">
          <cell r="D31" t="str">
            <v>Добавить строки</v>
          </cell>
        </row>
        <row r="32">
          <cell r="C32" t="str">
            <v>L6</v>
          </cell>
          <cell r="D32" t="str">
            <v>Прибыль, облагаемая налогом</v>
          </cell>
          <cell r="H32">
            <v>12054.242705905623</v>
          </cell>
          <cell r="I32">
            <v>14564.749357819017</v>
          </cell>
        </row>
        <row r="33">
          <cell r="C33" t="str">
            <v>L7</v>
          </cell>
          <cell r="D33" t="str">
            <v>Налоги, сборы, платежи - всего</v>
          </cell>
          <cell r="E33">
            <v>9673.21</v>
          </cell>
          <cell r="F33">
            <v>10272.6</v>
          </cell>
          <cell r="G33">
            <v>625</v>
          </cell>
          <cell r="H33">
            <v>8781.976680061125</v>
          </cell>
          <cell r="I33">
            <v>10888.130340165404</v>
          </cell>
        </row>
        <row r="35">
          <cell r="C35" t="str">
            <v>L7.1</v>
          </cell>
          <cell r="D35" t="str">
            <v>Налог на прибыль</v>
          </cell>
          <cell r="E35">
            <v>8863.21</v>
          </cell>
          <cell r="F35">
            <v>8183</v>
          </cell>
          <cell r="H35">
            <v>3806.6</v>
          </cell>
          <cell r="I35">
            <v>5182.4</v>
          </cell>
        </row>
        <row r="36">
          <cell r="C36" t="str">
            <v>L7.1.ВН</v>
          </cell>
          <cell r="D36" t="str">
            <v>Налог на прибыль - ВН</v>
          </cell>
          <cell r="H36">
            <v>0</v>
          </cell>
          <cell r="I36">
            <v>0</v>
          </cell>
        </row>
        <row r="37">
          <cell r="C37" t="str">
            <v>L7.1.СН1</v>
          </cell>
          <cell r="D37" t="str">
            <v>Налог на прибыль - СН1</v>
          </cell>
          <cell r="H37">
            <v>0</v>
          </cell>
          <cell r="I37">
            <v>0</v>
          </cell>
        </row>
        <row r="38">
          <cell r="C38" t="str">
            <v>L7.1.СН2</v>
          </cell>
          <cell r="D38" t="str">
            <v>Налог на прибыль - СН2</v>
          </cell>
          <cell r="H38">
            <v>0</v>
          </cell>
          <cell r="I38">
            <v>0</v>
          </cell>
        </row>
        <row r="39">
          <cell r="C39" t="str">
            <v>L7.1.НН</v>
          </cell>
          <cell r="D39" t="str">
            <v>Налог на прибыль - НН</v>
          </cell>
          <cell r="H39">
            <v>0</v>
          </cell>
          <cell r="I39">
            <v>0</v>
          </cell>
        </row>
        <row r="40">
          <cell r="C40" t="str">
            <v>L7.2</v>
          </cell>
          <cell r="D40" t="str">
            <v>Налог на имущество</v>
          </cell>
          <cell r="E40">
            <v>810</v>
          </cell>
          <cell r="F40">
            <v>622.6</v>
          </cell>
          <cell r="G40">
            <v>625</v>
          </cell>
          <cell r="H40">
            <v>0</v>
          </cell>
          <cell r="I40">
            <v>0</v>
          </cell>
        </row>
        <row r="41">
          <cell r="C41" t="str">
            <v>L7.2.ВН</v>
          </cell>
          <cell r="D41" t="str">
            <v>Налог на имущество - ВН</v>
          </cell>
        </row>
        <row r="42">
          <cell r="C42" t="str">
            <v>L7.2.СН1</v>
          </cell>
          <cell r="D42" t="str">
            <v>Налог на имущество - СН1</v>
          </cell>
        </row>
        <row r="43">
          <cell r="C43" t="str">
            <v>L7.2.СН2</v>
          </cell>
          <cell r="D43" t="str">
            <v>Налог на имущество - СН2</v>
          </cell>
        </row>
        <row r="44">
          <cell r="C44" t="str">
            <v>L7.2.НН</v>
          </cell>
          <cell r="D44" t="str">
            <v>Налог на имущество - НН</v>
          </cell>
        </row>
        <row r="45">
          <cell r="C45" t="str">
            <v>L7.3</v>
          </cell>
          <cell r="D45" t="str">
            <v>Плата за выбросы загрязняющих веществ</v>
          </cell>
        </row>
        <row r="46">
          <cell r="C46" t="str">
            <v>L7.4</v>
          </cell>
          <cell r="D46" t="str">
            <v>Другие налоги и обязательные сборы и платежи, всего</v>
          </cell>
          <cell r="E46">
            <v>0</v>
          </cell>
          <cell r="F46">
            <v>1467</v>
          </cell>
          <cell r="G46">
            <v>0</v>
          </cell>
          <cell r="H46">
            <v>4975.376680061125</v>
          </cell>
          <cell r="I46">
            <v>5705.730340165404</v>
          </cell>
        </row>
        <row r="47">
          <cell r="C47" t="str">
            <v>L7.4.1</v>
          </cell>
          <cell r="D47" t="str">
            <v>Другие налоги и обязательные сборы и платежи по видам затрат</v>
          </cell>
        </row>
        <row r="48">
          <cell r="H48">
            <v>1175.0201736000006</v>
          </cell>
          <cell r="I48">
            <v>1257.2715857520006</v>
          </cell>
        </row>
        <row r="49">
          <cell r="H49">
            <v>2030.6399999999999</v>
          </cell>
          <cell r="I49">
            <v>2233.704</v>
          </cell>
        </row>
        <row r="50">
          <cell r="F50">
            <v>1467</v>
          </cell>
          <cell r="H50">
            <v>1769.7165064611245</v>
          </cell>
          <cell r="I50">
            <v>2214.754754413403</v>
          </cell>
        </row>
        <row r="51">
          <cell r="D51" t="str">
            <v>Добавить строки</v>
          </cell>
        </row>
        <row r="52">
          <cell r="C52" t="str">
            <v>L8</v>
          </cell>
          <cell r="D52" t="str">
            <v>Прибыль от реализации услуг по передаче электрической энергии</v>
          </cell>
          <cell r="E52">
            <v>28938.059999999998</v>
          </cell>
          <cell r="F52">
            <v>37812.6</v>
          </cell>
          <cell r="G52">
            <v>30979.35</v>
          </cell>
          <cell r="H52">
            <v>15860.842705905623</v>
          </cell>
          <cell r="I52">
            <v>19747.149357819017</v>
          </cell>
        </row>
        <row r="54">
          <cell r="C54" t="str">
            <v>L8.ВН</v>
          </cell>
          <cell r="D54" t="str">
            <v>Прибыль от реализации услуг по передаче электрической энергии - ВН</v>
          </cell>
          <cell r="H54">
            <v>0</v>
          </cell>
          <cell r="I54">
            <v>0</v>
          </cell>
        </row>
        <row r="55">
          <cell r="C55" t="str">
            <v>L8.СН1</v>
          </cell>
          <cell r="D55" t="str">
            <v>Прибыль от реализации услуг по передаче электрической энергии - СН1</v>
          </cell>
          <cell r="H55">
            <v>0</v>
          </cell>
          <cell r="I55">
            <v>0</v>
          </cell>
        </row>
        <row r="56">
          <cell r="C56" t="str">
            <v>L8.СН2</v>
          </cell>
          <cell r="D56" t="str">
            <v>Прибыль от реализации услуг по передаче электрической энергии - СН2</v>
          </cell>
          <cell r="E56">
            <v>23657.88922209617</v>
          </cell>
          <cell r="F56">
            <v>30913.140065347634</v>
          </cell>
          <cell r="G56">
            <v>25326.716112709182</v>
          </cell>
          <cell r="H56">
            <v>12966.800805078412</v>
          </cell>
          <cell r="I56">
            <v>16143.994170980015</v>
          </cell>
        </row>
        <row r="57">
          <cell r="C57" t="str">
            <v>L8.НН</v>
          </cell>
          <cell r="D57" t="str">
            <v>Прибыль от реализации услуг по передаче электрической энергии - НН</v>
          </cell>
          <cell r="E57">
            <v>5280.1707779038215</v>
          </cell>
          <cell r="F57">
            <v>6899.45993465236</v>
          </cell>
          <cell r="G57">
            <v>5652.633887290813</v>
          </cell>
          <cell r="H57">
            <v>2894.04190082721</v>
          </cell>
          <cell r="I57">
            <v>3603.155186839</v>
          </cell>
        </row>
      </sheetData>
      <sheetData sheetId="15">
        <row r="5"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</row>
        <row r="6">
          <cell r="B6" t="str">
            <v>Затраты, отнесенные на передачу электрической энергии (п.13 табл.П.1.18.2.)</v>
          </cell>
          <cell r="D6" t="str">
            <v>L1</v>
          </cell>
          <cell r="E6" t="str">
            <v>ТРУБ</v>
          </cell>
          <cell r="F6" t="str">
            <v>Затраты, отнесенные на передачу электрической энергии</v>
          </cell>
          <cell r="G6">
            <v>110088.28999999998</v>
          </cell>
          <cell r="H6">
            <v>123122</v>
          </cell>
          <cell r="I6">
            <v>81908.26000000001</v>
          </cell>
          <cell r="J6">
            <v>215490.8430693454</v>
          </cell>
          <cell r="K6">
            <v>428903.0670533329</v>
          </cell>
        </row>
        <row r="7">
          <cell r="B7" t="str">
            <v>ВН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B8" t="str">
            <v>СН</v>
          </cell>
          <cell r="G8">
            <v>84458.49259279389</v>
          </cell>
          <cell r="H8">
            <v>95369.353390575</v>
          </cell>
          <cell r="I8">
            <v>61519.704024092134</v>
          </cell>
          <cell r="J8">
            <v>175661.9161304682</v>
          </cell>
          <cell r="K8">
            <v>350012.30722398334</v>
          </cell>
        </row>
        <row r="9">
          <cell r="B9" t="str">
            <v>    в том числе:</v>
          </cell>
        </row>
        <row r="10">
          <cell r="B10" t="str">
            <v>СН1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B11" t="str">
            <v>СН2</v>
          </cell>
          <cell r="G11">
            <v>84458.49259279389</v>
          </cell>
          <cell r="H11">
            <v>95369.353390575</v>
          </cell>
          <cell r="I11">
            <v>61519.704024092134</v>
          </cell>
          <cell r="J11">
            <v>175661.9161304682</v>
          </cell>
          <cell r="K11">
            <v>350012.30722398334</v>
          </cell>
        </row>
        <row r="12">
          <cell r="B12" t="str">
            <v>НН</v>
          </cell>
          <cell r="G12">
            <v>25629.797407206097</v>
          </cell>
          <cell r="H12">
            <v>27752.646609425006</v>
          </cell>
          <cell r="I12">
            <v>20388.555975907868</v>
          </cell>
          <cell r="J12">
            <v>39828.92693887722</v>
          </cell>
          <cell r="K12">
            <v>78890.75982934961</v>
          </cell>
        </row>
        <row r="13">
          <cell r="B13" t="str">
            <v>Прибыль, отнесенная на передачу электрической энергии (п.8 табл.П.1.21.1-2)</v>
          </cell>
          <cell r="D13" t="str">
            <v>L2</v>
          </cell>
          <cell r="F13" t="str">
            <v>Прибыль, отнесенная на передачу электрической энергии</v>
          </cell>
          <cell r="G13">
            <v>28938.059999999994</v>
          </cell>
          <cell r="H13">
            <v>37812.59999999999</v>
          </cell>
          <cell r="I13">
            <v>30979.349999999995</v>
          </cell>
          <cell r="J13">
            <v>15860.842705905623</v>
          </cell>
          <cell r="K13">
            <v>19747.149357819017</v>
          </cell>
        </row>
        <row r="14">
          <cell r="B14" t="str">
            <v>ВН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СН</v>
          </cell>
          <cell r="G15">
            <v>23657.88922209617</v>
          </cell>
          <cell r="H15">
            <v>30913.140065347634</v>
          </cell>
          <cell r="I15">
            <v>25326.716112709182</v>
          </cell>
          <cell r="J15">
            <v>12966.800805078412</v>
          </cell>
          <cell r="K15">
            <v>16143.994170980015</v>
          </cell>
        </row>
        <row r="16">
          <cell r="B16" t="str">
            <v>    в том числе:</v>
          </cell>
        </row>
        <row r="17">
          <cell r="B17" t="str">
            <v>СН1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СН2</v>
          </cell>
          <cell r="G18">
            <v>23657.88922209617</v>
          </cell>
          <cell r="H18">
            <v>30913.140065347634</v>
          </cell>
          <cell r="I18">
            <v>25326.716112709182</v>
          </cell>
          <cell r="J18">
            <v>12966.800805078412</v>
          </cell>
          <cell r="K18">
            <v>16143.994170980015</v>
          </cell>
        </row>
        <row r="19">
          <cell r="B19" t="str">
            <v>НН</v>
          </cell>
          <cell r="G19">
            <v>5280.1707779038215</v>
          </cell>
          <cell r="H19">
            <v>6899.45993465236</v>
          </cell>
          <cell r="I19">
            <v>5652.633887290813</v>
          </cell>
          <cell r="J19">
            <v>2894.04190082721</v>
          </cell>
          <cell r="K19">
            <v>3603.155186839</v>
          </cell>
        </row>
        <row r="20">
          <cell r="B20" t="str">
            <v>Рентабельность (п.2 / п.1 * 100%)</v>
          </cell>
          <cell r="D20" t="str">
            <v>L3</v>
          </cell>
          <cell r="E20" t="str">
            <v>ПРЦ</v>
          </cell>
          <cell r="G20">
            <v>26.286228989477443</v>
          </cell>
          <cell r="H20">
            <v>30.711489417001015</v>
          </cell>
          <cell r="I20">
            <v>37.82200964835536</v>
          </cell>
          <cell r="J20">
            <v>7.360332569120614</v>
          </cell>
          <cell r="K20">
            <v>4.60410542024954</v>
          </cell>
        </row>
        <row r="21">
          <cell r="B21" t="str">
            <v>Необходимая валовая выручка, отнесенная на передачу электрической энергии (п.1 + п.2)</v>
          </cell>
          <cell r="D21" t="str">
            <v>L4</v>
          </cell>
          <cell r="E21" t="str">
            <v>ТРУБ</v>
          </cell>
          <cell r="F21" t="str">
            <v>Необходимая валовая выручка, отнесенная на передачу электрической энергии</v>
          </cell>
          <cell r="G21">
            <v>139026.34999999998</v>
          </cell>
          <cell r="H21">
            <v>160934.59999999998</v>
          </cell>
          <cell r="I21">
            <v>112887.61</v>
          </cell>
          <cell r="J21">
            <v>231351.685775251</v>
          </cell>
          <cell r="K21">
            <v>448650.2164111519</v>
          </cell>
        </row>
        <row r="22">
          <cell r="B22" t="str">
            <v>ВН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B23" t="str">
            <v>СН</v>
          </cell>
          <cell r="G23">
            <v>108116.38181489006</v>
          </cell>
          <cell r="H23">
            <v>126282.49345592262</v>
          </cell>
          <cell r="I23">
            <v>86846.42013680132</v>
          </cell>
          <cell r="J23">
            <v>188628.7169355466</v>
          </cell>
          <cell r="K23">
            <v>366156.30139496335</v>
          </cell>
        </row>
        <row r="24">
          <cell r="B24" t="str">
            <v>    в том числе:</v>
          </cell>
        </row>
        <row r="25">
          <cell r="B25" t="str">
            <v>СН1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B26" t="str">
            <v>СН2</v>
          </cell>
          <cell r="G26">
            <v>108116.38181489006</v>
          </cell>
          <cell r="H26">
            <v>126282.49345592262</v>
          </cell>
          <cell r="I26">
            <v>86846.42013680132</v>
          </cell>
          <cell r="J26">
            <v>188628.7169355466</v>
          </cell>
          <cell r="K26">
            <v>366156.30139496335</v>
          </cell>
        </row>
        <row r="27">
          <cell r="B27" t="str">
            <v>НН</v>
          </cell>
          <cell r="G27">
            <v>30909.96818510992</v>
          </cell>
          <cell r="H27">
            <v>34652.10654407737</v>
          </cell>
          <cell r="I27">
            <v>26041.18986319868</v>
          </cell>
          <cell r="J27">
            <v>42722.96883970443</v>
          </cell>
          <cell r="K27">
            <v>82493.9150161886</v>
          </cell>
        </row>
        <row r="28">
          <cell r="B28" t="str">
            <v>Среднемесячная за период суммарная заявленная (расчетная) мощность потребителей в максимум нагрузки ОЭС </v>
          </cell>
          <cell r="D28" t="str">
            <v>L0.1</v>
          </cell>
          <cell r="F28" t="str">
            <v>Среднемесячная за период суммарная заявленная (расчетная) мощность потребителей в максимум нагрузки ОЭС </v>
          </cell>
          <cell r="G28">
            <v>484.4186562752844</v>
          </cell>
          <cell r="H28">
            <v>480.08046271782865</v>
          </cell>
          <cell r="I28">
            <v>500.7699967376666</v>
          </cell>
          <cell r="J28">
            <v>504.9238831952436</v>
          </cell>
          <cell r="K28">
            <v>504.05556558249214</v>
          </cell>
        </row>
        <row r="29">
          <cell r="B29" t="str">
            <v>Суммарная по СН и НН (п.1.1.+ п.1.2.+п.1.3. табл.П1.5.)</v>
          </cell>
          <cell r="D29" t="str">
            <v>L0.2</v>
          </cell>
          <cell r="E29" t="str">
            <v>МВТ.МЕС</v>
          </cell>
          <cell r="G29">
            <v>337.93050512249374</v>
          </cell>
          <cell r="H29">
            <v>333.57057356191945</v>
          </cell>
          <cell r="I29">
            <v>352.1559540478206</v>
          </cell>
          <cell r="J29">
            <v>353.3260973160055</v>
          </cell>
          <cell r="K29">
            <v>348.67499440425684</v>
          </cell>
        </row>
        <row r="30">
          <cell r="B30" t="str">
            <v>Суммарная по СН2 и НН (п.1.2.+п.1.3. табл.П1.5.)</v>
          </cell>
          <cell r="D30" t="str">
            <v>L0.3</v>
          </cell>
          <cell r="E30" t="str">
            <v>МВТ.МЕС</v>
          </cell>
          <cell r="G30">
            <v>200.74235396970317</v>
          </cell>
          <cell r="H30">
            <v>196.16068440601026</v>
          </cell>
          <cell r="I30">
            <v>211.2119113579745</v>
          </cell>
          <cell r="J30">
            <v>207.14231143676727</v>
          </cell>
          <cell r="K30">
            <v>198.86942322602164</v>
          </cell>
        </row>
        <row r="31">
          <cell r="B31" t="str">
            <v>В сети НН (п.1.3. табл.П1.5.)</v>
          </cell>
          <cell r="D31" t="str">
            <v>L0.4</v>
          </cell>
          <cell r="E31" t="str">
            <v>МВТ.МЕС</v>
          </cell>
          <cell r="G31">
            <v>70.08</v>
          </cell>
          <cell r="H31">
            <v>66.05000000000001</v>
          </cell>
          <cell r="I31">
            <v>73.84</v>
          </cell>
          <cell r="J31">
            <v>68.675</v>
          </cell>
          <cell r="K31">
            <v>56.51000000000001</v>
          </cell>
        </row>
        <row r="32">
          <cell r="B32" t="str">
            <v>Плата за услуги на содержание электрических сетей по диапазонам напряжения в расчете на 1 МВт согласно формулам (31)-(33)</v>
          </cell>
          <cell r="D32" t="str">
            <v>L5</v>
          </cell>
          <cell r="E32" t="str">
            <v>РУБ.ТКВТЧ.МЕС</v>
          </cell>
          <cell r="F32" t="str">
            <v>Плата за услуги на содержание электрических сетей по диапазонам напряжения в расчете на 1 МВт</v>
          </cell>
        </row>
        <row r="33">
          <cell r="B33" t="str">
            <v>ВН</v>
          </cell>
          <cell r="E33" t="str">
            <v>РУБ.МВТ.МЕС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СН</v>
          </cell>
        </row>
        <row r="35">
          <cell r="B35" t="str">
            <v>    в том числе:</v>
          </cell>
        </row>
        <row r="36">
          <cell r="B36" t="str">
            <v>СН1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 t="str">
            <v>СН2</v>
          </cell>
          <cell r="G37">
            <v>68954.04996808233</v>
          </cell>
          <cell r="H37">
            <v>80881.45235243085</v>
          </cell>
          <cell r="I37">
            <v>52683.27132180253</v>
          </cell>
          <cell r="J37">
            <v>113521.80945469701</v>
          </cell>
          <cell r="K37">
            <v>214337.9372070224</v>
          </cell>
        </row>
        <row r="38">
          <cell r="B38" t="str">
            <v>НН</v>
          </cell>
          <cell r="G38">
            <v>115925.16921045852</v>
          </cell>
          <cell r="H38">
            <v>136614.65369488712</v>
          </cell>
          <cell r="I38">
            <v>87981.44762735297</v>
          </cell>
          <cell r="J38">
            <v>183977.40949305077</v>
          </cell>
          <cell r="K38">
            <v>377026.0592040306</v>
          </cell>
        </row>
        <row r="39">
          <cell r="B39" t="str">
            <v>Плата за услуги на содержание электрических сетей по диапазонам напряжения в расчете на 1 МВтч согласно формулам (34)-(36)</v>
          </cell>
          <cell r="D39" t="str">
            <v>L6</v>
          </cell>
          <cell r="E39" t="str">
            <v>РУБ.ТКВТЧ.МЕС</v>
          </cell>
          <cell r="F39" t="str">
            <v>Плата за услуги на содержание электрических сетей по диапазонам напряжения в расчете на 1 МВтч</v>
          </cell>
        </row>
        <row r="40">
          <cell r="B40" t="str">
            <v>ВН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СН</v>
          </cell>
        </row>
        <row r="42">
          <cell r="B42" t="str">
            <v>    в том числе:</v>
          </cell>
        </row>
        <row r="43">
          <cell r="B43" t="str">
            <v>СН1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</row>
        <row r="44">
          <cell r="B44" t="str">
            <v>СН2</v>
          </cell>
          <cell r="G44">
            <v>123.44106894731884</v>
          </cell>
          <cell r="H44">
            <v>162.4872333549324</v>
          </cell>
          <cell r="I44">
            <v>98.18690303692325</v>
          </cell>
          <cell r="J44">
            <v>209.81751887909448</v>
          </cell>
          <cell r="K44">
            <v>398.7406532618588</v>
          </cell>
        </row>
        <row r="45">
          <cell r="B45" t="str">
            <v>НН</v>
          </cell>
          <cell r="G45">
            <v>227.96312474974206</v>
          </cell>
          <cell r="H45">
            <v>253.89890665405363</v>
          </cell>
          <cell r="I45">
            <v>182.1122246160646</v>
          </cell>
          <cell r="J45">
            <v>340.99851596346366</v>
          </cell>
          <cell r="K45">
            <v>701.3447356194152</v>
          </cell>
        </row>
      </sheetData>
      <sheetData sheetId="16">
        <row r="5"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</row>
        <row r="6">
          <cell r="D6" t="str">
            <v>L1</v>
          </cell>
          <cell r="E6" t="str">
            <v>РУБ.МВТЧ</v>
          </cell>
          <cell r="F6" t="str">
            <v>Ставка за электроэнергию тарифа покупки </v>
          </cell>
          <cell r="G6">
            <v>1053.8400000000001</v>
          </cell>
          <cell r="H6">
            <v>1053.8400000000001</v>
          </cell>
          <cell r="I6">
            <v>1208.1200000000001</v>
          </cell>
          <cell r="J6">
            <v>1208.1200000000001</v>
          </cell>
          <cell r="K6">
            <v>1299.561</v>
          </cell>
        </row>
        <row r="7">
          <cell r="D7" t="str">
            <v>L1.1</v>
          </cell>
          <cell r="F7" t="str">
            <v>Ставка за электроэнергию тарифа покупки. Группа 1</v>
          </cell>
        </row>
        <row r="8">
          <cell r="D8" t="str">
            <v>L1.2</v>
          </cell>
          <cell r="F8" t="str">
            <v>Ставка за электроэнергию тарифа покупки. Группы 2-4</v>
          </cell>
        </row>
        <row r="9">
          <cell r="D9" t="str">
            <v>L2</v>
          </cell>
          <cell r="E9" t="str">
            <v>МКВТЧ</v>
          </cell>
          <cell r="F9" t="str">
            <v>Отпуск электрической энергии в сеть с учетом величины сальдо-перетока электроэнергии</v>
          </cell>
        </row>
        <row r="10">
          <cell r="B10" t="str">
            <v>ВН</v>
          </cell>
          <cell r="G10">
            <v>921.1</v>
          </cell>
          <cell r="H10">
            <v>899.5856</v>
          </cell>
          <cell r="I10">
            <v>901.4</v>
          </cell>
          <cell r="J10">
            <v>982.7440000000001</v>
          </cell>
          <cell r="K10">
            <v>1002.5</v>
          </cell>
        </row>
        <row r="11">
          <cell r="B11" t="str">
            <v>СН</v>
          </cell>
          <cell r="G11">
            <v>1742.65</v>
          </cell>
          <cell r="H11">
            <v>1716.3488000000002</v>
          </cell>
          <cell r="I11">
            <v>1710.84</v>
          </cell>
          <cell r="J11">
            <v>1895.1890000000003</v>
          </cell>
          <cell r="K11">
            <v>1933.075</v>
          </cell>
        </row>
        <row r="12">
          <cell r="B12" t="str">
            <v>в том числе</v>
          </cell>
        </row>
        <row r="13">
          <cell r="B13" t="str">
            <v>СН1</v>
          </cell>
          <cell r="G13">
            <v>871.4</v>
          </cell>
          <cell r="H13">
            <v>858.1744000000001</v>
          </cell>
          <cell r="I13">
            <v>855.42</v>
          </cell>
          <cell r="J13">
            <v>947.5950000000001</v>
          </cell>
          <cell r="K13">
            <v>966.538</v>
          </cell>
        </row>
        <row r="14">
          <cell r="B14" t="str">
            <v>СН2</v>
          </cell>
          <cell r="G14">
            <v>871.25</v>
          </cell>
          <cell r="H14">
            <v>858.1744000000001</v>
          </cell>
          <cell r="I14">
            <v>855.42</v>
          </cell>
          <cell r="J14">
            <v>947.5940000000002</v>
          </cell>
          <cell r="K14">
            <v>966.537</v>
          </cell>
        </row>
        <row r="15">
          <cell r="B15" t="str">
            <v>НН</v>
          </cell>
          <cell r="G15">
            <v>491.00635951974255</v>
          </cell>
          <cell r="H15">
            <v>490.52540000000016</v>
          </cell>
          <cell r="I15">
            <v>476.67999999999995</v>
          </cell>
          <cell r="J15">
            <v>517.2090000000001</v>
          </cell>
          <cell r="K15">
            <v>434.26902109198323</v>
          </cell>
        </row>
        <row r="16">
          <cell r="B16" t="str">
            <v>Потери электрической энергии </v>
          </cell>
          <cell r="D16" t="str">
            <v>L3</v>
          </cell>
          <cell r="E16" t="str">
            <v>ПРЦ</v>
          </cell>
          <cell r="F16" t="str">
            <v>Потери электрической энергии </v>
          </cell>
        </row>
        <row r="17">
          <cell r="B17" t="str">
            <v>ВН</v>
          </cell>
          <cell r="G17">
            <v>0</v>
          </cell>
          <cell r="H17">
            <v>0.20009213131023884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СН</v>
          </cell>
        </row>
        <row r="19">
          <cell r="B19" t="str">
            <v>в том числе</v>
          </cell>
        </row>
        <row r="20">
          <cell r="B20" t="str">
            <v>СН1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B21" t="str">
            <v>СН2</v>
          </cell>
          <cell r="G21">
            <v>5.0207908729133335</v>
          </cell>
          <cell r="H21">
            <v>5.080552391215583</v>
          </cell>
          <cell r="I21">
            <v>2.6887376961024994</v>
          </cell>
          <cell r="J21">
            <v>5.314512333341071</v>
          </cell>
          <cell r="K21">
            <v>4.996288699554886</v>
          </cell>
        </row>
        <row r="22">
          <cell r="B22" t="str">
            <v>НН</v>
          </cell>
          <cell r="G22">
            <v>12.496041717210291</v>
          </cell>
          <cell r="H22">
            <v>12.782212704989382</v>
          </cell>
          <cell r="I22">
            <v>9.950870842877004</v>
          </cell>
          <cell r="J22">
            <v>13.84449999903327</v>
          </cell>
          <cell r="K22">
            <v>15.811402093413282</v>
          </cell>
        </row>
        <row r="23">
          <cell r="B23" t="str">
            <v>Полезный отпуск электрической энергии</v>
          </cell>
          <cell r="D23" t="str">
            <v>L4</v>
          </cell>
          <cell r="E23" t="str">
            <v>МКВТЧ</v>
          </cell>
          <cell r="F23" t="str">
            <v>Полезный отпуск электрической энергии</v>
          </cell>
        </row>
        <row r="24">
          <cell r="B24" t="str">
            <v>ВН</v>
          </cell>
          <cell r="G24">
            <v>49.7</v>
          </cell>
          <cell r="H24">
            <v>39.6112</v>
          </cell>
          <cell r="I24">
            <v>45.98</v>
          </cell>
          <cell r="J24">
            <v>35.149</v>
          </cell>
          <cell r="K24">
            <v>35.962</v>
          </cell>
        </row>
        <row r="25">
          <cell r="B25" t="str">
            <v>СН</v>
          </cell>
          <cell r="G25">
            <v>336.65</v>
          </cell>
          <cell r="H25">
            <v>324.0489999999999</v>
          </cell>
          <cell r="I25">
            <v>355.74</v>
          </cell>
          <cell r="J25">
            <v>380.02600000000007</v>
          </cell>
          <cell r="K25">
            <v>483.978</v>
          </cell>
        </row>
        <row r="26">
          <cell r="B26" t="str">
            <v>в том числе</v>
          </cell>
        </row>
        <row r="27">
          <cell r="B27" t="str">
            <v>СН1</v>
          </cell>
          <cell r="G27">
            <v>0.15</v>
          </cell>
          <cell r="H27">
            <v>0</v>
          </cell>
          <cell r="I27">
            <v>0</v>
          </cell>
          <cell r="J27">
            <v>0.001</v>
          </cell>
          <cell r="K27">
            <v>0.001</v>
          </cell>
        </row>
        <row r="28">
          <cell r="B28" t="str">
            <v>СН2</v>
          </cell>
          <cell r="G28">
            <v>336.5</v>
          </cell>
          <cell r="H28">
            <v>324.0489999999999</v>
          </cell>
          <cell r="I28">
            <v>355.74</v>
          </cell>
          <cell r="J28">
            <v>380.0250000000001</v>
          </cell>
          <cell r="K28">
            <v>483.97700000000003</v>
          </cell>
        </row>
        <row r="29">
          <cell r="B29" t="str">
            <v>НН</v>
          </cell>
          <cell r="G29">
            <v>427.65</v>
          </cell>
          <cell r="H29">
            <v>426.472</v>
          </cell>
          <cell r="I29">
            <v>428.08</v>
          </cell>
          <cell r="J29">
            <v>444.62300000000005</v>
          </cell>
          <cell r="K29">
            <v>364.54100000000005</v>
          </cell>
        </row>
        <row r="30">
          <cell r="B30" t="str">
            <v>Расходы на компенсацию потерь</v>
          </cell>
          <cell r="D30" t="str">
            <v>L5</v>
          </cell>
          <cell r="E30" t="str">
            <v>ТРУБ</v>
          </cell>
          <cell r="F30" t="str">
            <v>Расходы на компенсацию потерь</v>
          </cell>
        </row>
        <row r="31">
          <cell r="B31" t="str">
            <v>ВН</v>
          </cell>
          <cell r="G31">
            <v>0</v>
          </cell>
          <cell r="H31">
            <v>1896.9120000000005</v>
          </cell>
          <cell r="I31">
            <v>0</v>
          </cell>
          <cell r="J31">
            <v>0</v>
          </cell>
          <cell r="K31">
            <v>0</v>
          </cell>
        </row>
        <row r="32">
          <cell r="B32" t="str">
            <v>СН</v>
          </cell>
        </row>
        <row r="33">
          <cell r="B33" t="str">
            <v>в том числе</v>
          </cell>
        </row>
        <row r="34">
          <cell r="B34" t="str">
            <v>СН1</v>
          </cell>
          <cell r="G34">
            <v>0</v>
          </cell>
          <cell r="H34">
            <v>1813.2183423890965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СН2</v>
          </cell>
          <cell r="G35">
            <v>46098.79808371448</v>
          </cell>
          <cell r="H35">
            <v>47760.64234238909</v>
          </cell>
          <cell r="I35">
            <v>27786.76</v>
          </cell>
          <cell r="J35">
            <v>60840.923200000005</v>
          </cell>
          <cell r="K35">
            <v>62757.07284068123</v>
          </cell>
        </row>
        <row r="36">
          <cell r="B36" t="str">
            <v>НН</v>
          </cell>
          <cell r="G36">
            <v>92012.81198663116</v>
          </cell>
          <cell r="H36">
            <v>94836.56405405885</v>
          </cell>
          <cell r="I36">
            <v>73217.64666935353</v>
          </cell>
          <cell r="J36">
            <v>121579.0783995894</v>
          </cell>
          <cell r="K36">
            <v>118912.98664530038</v>
          </cell>
        </row>
        <row r="37">
          <cell r="B37" t="str">
            <v>Ставка на оплату технологического расхода (потерь ) электрической энергии на ее передачу по сетям</v>
          </cell>
          <cell r="D37" t="str">
            <v>L6</v>
          </cell>
          <cell r="E37" t="str">
            <v>РУБ.МВТЧ</v>
          </cell>
          <cell r="F37" t="str">
            <v>Ставка на оплату технологического расхода (потерь ) электрической энергии на ее передачу по сетям</v>
          </cell>
        </row>
        <row r="38">
          <cell r="B38" t="str">
            <v>ВН</v>
          </cell>
          <cell r="G38">
            <v>0</v>
          </cell>
          <cell r="H38">
            <v>2.1128786204635053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СН</v>
          </cell>
        </row>
        <row r="40">
          <cell r="B40" t="str">
            <v>в том числе</v>
          </cell>
        </row>
        <row r="41">
          <cell r="B41" t="str">
            <v>СН1</v>
          </cell>
          <cell r="G41">
            <v>0</v>
          </cell>
          <cell r="H41">
            <v>2.1128786204635053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СН2</v>
          </cell>
          <cell r="G42">
            <v>55.70808919277515</v>
          </cell>
          <cell r="H42">
            <v>58.632633608899425</v>
          </cell>
          <cell r="I42">
            <v>33.38069724417962</v>
          </cell>
          <cell r="J42">
            <v>67.80942674932068</v>
          </cell>
          <cell r="K42">
            <v>68.34450833345313</v>
          </cell>
        </row>
        <row r="43">
          <cell r="B43" t="str">
            <v>НН</v>
          </cell>
          <cell r="G43">
            <v>214.15759801380466</v>
          </cell>
          <cell r="H43">
            <v>221.67118654960368</v>
          </cell>
          <cell r="I43">
            <v>170.57261909011524</v>
          </cell>
          <cell r="J43">
            <v>272.8410840108917</v>
          </cell>
          <cell r="K43">
            <v>325.24989167352845</v>
          </cell>
        </row>
      </sheetData>
      <sheetData sheetId="17">
        <row r="4">
          <cell r="D4" t="str">
            <v>Базовые потребители</v>
          </cell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J4" t="str">
            <v>Население</v>
          </cell>
          <cell r="AP4" t="str">
            <v>Прочие потребители</v>
          </cell>
          <cell r="AV4" t="str">
            <v>в том числе бюджетные потребители</v>
          </cell>
          <cell r="BB4" t="str">
            <v>Итого для собственных потребителей</v>
          </cell>
          <cell r="BH4" t="str">
            <v>Потребители по прямым договорам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J6" t="str">
            <v>Всего</v>
          </cell>
          <cell r="AK6" t="str">
            <v>с шин</v>
          </cell>
          <cell r="AL6" t="str">
            <v>ВН</v>
          </cell>
          <cell r="AM6" t="str">
            <v>СН1</v>
          </cell>
          <cell r="AN6" t="str">
            <v>СН2</v>
          </cell>
          <cell r="AO6" t="str">
            <v>НН</v>
          </cell>
          <cell r="AP6" t="str">
            <v>Всего</v>
          </cell>
          <cell r="AQ6" t="str">
            <v>с шин</v>
          </cell>
          <cell r="AR6" t="str">
            <v>ВН</v>
          </cell>
          <cell r="AS6" t="str">
            <v>СН1</v>
          </cell>
          <cell r="AT6" t="str">
            <v>СН2</v>
          </cell>
          <cell r="AU6" t="str">
            <v>НН</v>
          </cell>
          <cell r="AV6" t="str">
            <v>Всего</v>
          </cell>
          <cell r="AW6" t="str">
            <v>с шин</v>
          </cell>
          <cell r="AX6" t="str">
            <v>ВН</v>
          </cell>
          <cell r="AY6" t="str">
            <v>СН1</v>
          </cell>
          <cell r="AZ6" t="str">
            <v>СН2</v>
          </cell>
          <cell r="BA6" t="str">
            <v>НН</v>
          </cell>
          <cell r="BB6" t="str">
            <v>Всего</v>
          </cell>
          <cell r="BC6" t="str">
            <v>с шин</v>
          </cell>
          <cell r="BD6" t="str">
            <v>ВН</v>
          </cell>
          <cell r="BE6" t="str">
            <v>СН1</v>
          </cell>
          <cell r="BF6" t="str">
            <v>СН2</v>
          </cell>
          <cell r="BG6" t="str">
            <v>НН</v>
          </cell>
          <cell r="BH6" t="str">
            <v>Всего</v>
          </cell>
          <cell r="BI6" t="str">
            <v>с шин</v>
          </cell>
          <cell r="BJ6" t="str">
            <v>ВН</v>
          </cell>
          <cell r="BK6" t="str">
            <v>СН1</v>
          </cell>
          <cell r="BL6" t="str">
            <v>СН2</v>
          </cell>
          <cell r="BM6" t="str">
            <v>НН</v>
          </cell>
        </row>
        <row r="8">
          <cell r="A8" t="str">
            <v>1.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Добавить столбцы</v>
          </cell>
          <cell r="AJ8">
            <v>282.389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282.389</v>
          </cell>
          <cell r="AP8">
            <v>602.0920000000001</v>
          </cell>
          <cell r="AQ8">
            <v>0</v>
          </cell>
          <cell r="AR8">
            <v>35.962</v>
          </cell>
          <cell r="AS8">
            <v>0.001</v>
          </cell>
          <cell r="AT8">
            <v>483.97700000000003</v>
          </cell>
          <cell r="AU8">
            <v>82.15200000000004</v>
          </cell>
          <cell r="AV8">
            <v>77.59</v>
          </cell>
          <cell r="AW8">
            <v>0</v>
          </cell>
          <cell r="AX8">
            <v>0</v>
          </cell>
          <cell r="AY8">
            <v>0</v>
          </cell>
          <cell r="AZ8">
            <v>66.172</v>
          </cell>
          <cell r="BA8">
            <v>11.418</v>
          </cell>
          <cell r="BB8">
            <v>884.4810000000001</v>
          </cell>
          <cell r="BC8">
            <v>0</v>
          </cell>
          <cell r="BD8">
            <v>35.962</v>
          </cell>
          <cell r="BE8">
            <v>0.001</v>
          </cell>
          <cell r="BF8">
            <v>483.97700000000003</v>
          </cell>
          <cell r="BG8">
            <v>364.54100000000005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</row>
        <row r="9">
          <cell r="A9" t="str">
            <v>2.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J9">
            <v>43.769999999999996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43.769999999999996</v>
          </cell>
          <cell r="AP9">
            <v>93.34500000000001</v>
          </cell>
          <cell r="AQ9">
            <v>0</v>
          </cell>
          <cell r="AR9">
            <v>5.575</v>
          </cell>
          <cell r="AS9">
            <v>0</v>
          </cell>
          <cell r="AT9">
            <v>75.03</v>
          </cell>
          <cell r="AU9">
            <v>12.740000000000009</v>
          </cell>
          <cell r="AV9">
            <v>13.603</v>
          </cell>
          <cell r="AW9">
            <v>0</v>
          </cell>
          <cell r="AX9">
            <v>0</v>
          </cell>
          <cell r="AY9">
            <v>0</v>
          </cell>
          <cell r="AZ9">
            <v>11.84</v>
          </cell>
          <cell r="BA9">
            <v>1.763</v>
          </cell>
          <cell r="BB9">
            <v>137.115</v>
          </cell>
          <cell r="BC9">
            <v>0</v>
          </cell>
          <cell r="BD9">
            <v>5.575</v>
          </cell>
          <cell r="BE9">
            <v>0</v>
          </cell>
          <cell r="BF9">
            <v>75.03</v>
          </cell>
          <cell r="BG9">
            <v>56.510000000000005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</row>
        <row r="11">
          <cell r="A11" t="str">
            <v>3.</v>
          </cell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</row>
        <row r="12">
          <cell r="A12" t="str">
            <v>3.1.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</row>
        <row r="13">
          <cell r="A13" t="str">
            <v>3.2.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</row>
        <row r="15">
          <cell r="A15" t="str">
            <v>4.</v>
          </cell>
          <cell r="D15" t="e">
            <v>#NAME?</v>
          </cell>
          <cell r="F15">
            <v>0</v>
          </cell>
          <cell r="G15" t="e">
            <v>#DIV/0!</v>
          </cell>
          <cell r="H15">
            <v>467.08516159531194</v>
          </cell>
          <cell r="I15">
            <v>1026.5946272929436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J15" t="e">
            <v>#NAME?</v>
          </cell>
          <cell r="AK15">
            <v>0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P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V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B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H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</row>
        <row r="16">
          <cell r="A16" t="str">
            <v>4.1.</v>
          </cell>
          <cell r="F16">
            <v>0</v>
          </cell>
          <cell r="G16" t="e">
            <v>#DIV/0!</v>
          </cell>
          <cell r="H16">
            <v>467.08516159531194</v>
          </cell>
          <cell r="I16">
            <v>1026.5946272929436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O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U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A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G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M16" t="e">
            <v>#NAME?</v>
          </cell>
        </row>
        <row r="17">
          <cell r="A17" t="str">
            <v>4.1.1.</v>
          </cell>
          <cell r="F17">
            <v>0</v>
          </cell>
          <cell r="G17" t="e">
            <v>#DIV/0!</v>
          </cell>
          <cell r="H17">
            <v>398.7406532618588</v>
          </cell>
          <cell r="I17">
            <v>701.3447356194152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O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U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A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G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M17" t="e">
            <v>#NAME?</v>
          </cell>
        </row>
        <row r="18">
          <cell r="A18" t="str">
            <v>4.1.1.1.</v>
          </cell>
          <cell r="F18">
            <v>0</v>
          </cell>
          <cell r="G18">
            <v>0</v>
          </cell>
          <cell r="H18">
            <v>2572.0552464842685</v>
          </cell>
          <cell r="I18">
            <v>4524.312710448367</v>
          </cell>
          <cell r="M18">
            <v>0</v>
          </cell>
          <cell r="N18">
            <v>0</v>
          </cell>
          <cell r="O18">
            <v>2572.0552464842685</v>
          </cell>
          <cell r="P18">
            <v>4524.312710448367</v>
          </cell>
          <cell r="S18">
            <v>0</v>
          </cell>
          <cell r="T18">
            <v>0</v>
          </cell>
          <cell r="U18">
            <v>2572.0552464842685</v>
          </cell>
          <cell r="V18">
            <v>4524.312710448367</v>
          </cell>
          <cell r="Y18">
            <v>0</v>
          </cell>
          <cell r="Z18">
            <v>0</v>
          </cell>
          <cell r="AA18">
            <v>2572.0552464842685</v>
          </cell>
          <cell r="AB18">
            <v>4524.312710448367</v>
          </cell>
          <cell r="AE18">
            <v>0</v>
          </cell>
          <cell r="AF18">
            <v>0</v>
          </cell>
          <cell r="AG18">
            <v>2572.0552464842685</v>
          </cell>
          <cell r="AH18">
            <v>4524.312710448367</v>
          </cell>
          <cell r="AL18">
            <v>0</v>
          </cell>
          <cell r="AM18">
            <v>0</v>
          </cell>
          <cell r="AN18">
            <v>2572.0552464842685</v>
          </cell>
          <cell r="AO18">
            <v>4524.312710448367</v>
          </cell>
          <cell r="AR18">
            <v>0</v>
          </cell>
          <cell r="AS18">
            <v>0</v>
          </cell>
          <cell r="AT18">
            <v>2572.0552464842685</v>
          </cell>
          <cell r="AU18">
            <v>4524.312710448367</v>
          </cell>
          <cell r="AX18">
            <v>0</v>
          </cell>
          <cell r="AY18">
            <v>0</v>
          </cell>
          <cell r="AZ18">
            <v>2572.0552464842685</v>
          </cell>
          <cell r="BA18">
            <v>4524.312710448367</v>
          </cell>
          <cell r="BD18">
            <v>0</v>
          </cell>
          <cell r="BE18">
            <v>0</v>
          </cell>
          <cell r="BF18">
            <v>2572.0552464842685</v>
          </cell>
          <cell r="BG18">
            <v>4524.312710448367</v>
          </cell>
          <cell r="BJ18">
            <v>0</v>
          </cell>
          <cell r="BK18">
            <v>0</v>
          </cell>
          <cell r="BL18">
            <v>2572.0552464842685</v>
          </cell>
          <cell r="BM18">
            <v>4524.312710448367</v>
          </cell>
        </row>
        <row r="19">
          <cell r="A19" t="str">
            <v>4.1.2.</v>
          </cell>
          <cell r="F19">
            <v>0</v>
          </cell>
          <cell r="G19">
            <v>0</v>
          </cell>
          <cell r="H19">
            <v>68.34450833345313</v>
          </cell>
          <cell r="I19">
            <v>325.24989167352845</v>
          </cell>
          <cell r="M19">
            <v>0</v>
          </cell>
          <cell r="N19">
            <v>0</v>
          </cell>
          <cell r="O19">
            <v>68.34450833345313</v>
          </cell>
          <cell r="P19">
            <v>325.24989167352845</v>
          </cell>
          <cell r="S19">
            <v>0</v>
          </cell>
          <cell r="T19">
            <v>0</v>
          </cell>
          <cell r="U19">
            <v>68.34450833345313</v>
          </cell>
          <cell r="V19">
            <v>325.24989167352845</v>
          </cell>
          <cell r="Y19">
            <v>0</v>
          </cell>
          <cell r="Z19">
            <v>0</v>
          </cell>
          <cell r="AA19">
            <v>68.34450833345313</v>
          </cell>
          <cell r="AB19">
            <v>325.24989167352845</v>
          </cell>
          <cell r="AE19">
            <v>0</v>
          </cell>
          <cell r="AF19">
            <v>0</v>
          </cell>
          <cell r="AG19">
            <v>68.34450833345313</v>
          </cell>
          <cell r="AH19">
            <v>325.24989167352845</v>
          </cell>
          <cell r="AL19">
            <v>0</v>
          </cell>
          <cell r="AM19">
            <v>0</v>
          </cell>
          <cell r="AN19">
            <v>68.34450833345313</v>
          </cell>
          <cell r="AO19">
            <v>325.24989167352845</v>
          </cell>
          <cell r="AR19">
            <v>0</v>
          </cell>
          <cell r="AS19">
            <v>0</v>
          </cell>
          <cell r="AT19">
            <v>68.34450833345313</v>
          </cell>
          <cell r="AU19">
            <v>325.24989167352845</v>
          </cell>
          <cell r="AX19">
            <v>0</v>
          </cell>
          <cell r="AY19">
            <v>0</v>
          </cell>
          <cell r="AZ19">
            <v>68.34450833345313</v>
          </cell>
          <cell r="BA19">
            <v>325.24989167352845</v>
          </cell>
          <cell r="BD19">
            <v>0</v>
          </cell>
          <cell r="BE19">
            <v>0</v>
          </cell>
          <cell r="BF19">
            <v>68.34450833345313</v>
          </cell>
          <cell r="BG19">
            <v>325.24989167352845</v>
          </cell>
          <cell r="BJ19">
            <v>0</v>
          </cell>
          <cell r="BK19">
            <v>0</v>
          </cell>
          <cell r="BL19">
            <v>68.34450833345313</v>
          </cell>
          <cell r="BM19">
            <v>325.24989167352845</v>
          </cell>
        </row>
        <row r="21">
          <cell r="A21" t="str">
            <v>4.2.</v>
          </cell>
        </row>
        <row r="22">
          <cell r="A22" t="str">
            <v>4.3</v>
          </cell>
        </row>
        <row r="24">
          <cell r="A24" t="str">
            <v>5.</v>
          </cell>
          <cell r="D24" t="e">
            <v>#NAME?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e">
            <v>#NAME?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e">
            <v>#NAME?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e">
            <v>#NAME?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e">
            <v>#NAME?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 t="e">
            <v>#NAME?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 t="e">
            <v>#NAME?</v>
          </cell>
          <cell r="AP24" t="e">
            <v>#NAME?</v>
          </cell>
          <cell r="AQ24">
            <v>0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>
            <v>0</v>
          </cell>
          <cell r="AX24">
            <v>0</v>
          </cell>
          <cell r="AY24">
            <v>0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A25" t="str">
            <v>5.1.</v>
          </cell>
          <cell r="D25" t="e">
            <v>#NAME?</v>
          </cell>
          <cell r="E25">
            <v>0</v>
          </cell>
          <cell r="F25">
            <v>0</v>
          </cell>
          <cell r="G25">
            <v>0</v>
          </cell>
          <cell r="H25">
            <v>2572.0552464842685</v>
          </cell>
          <cell r="I25">
            <v>4524.312710448367</v>
          </cell>
          <cell r="K25" t="e">
            <v>#NAME?</v>
          </cell>
          <cell r="L25">
            <v>0</v>
          </cell>
          <cell r="M25">
            <v>0</v>
          </cell>
          <cell r="N25">
            <v>0</v>
          </cell>
          <cell r="O25">
            <v>2572.0552464842685</v>
          </cell>
          <cell r="P25">
            <v>4524.312710448367</v>
          </cell>
          <cell r="Q25" t="e">
            <v>#NAME?</v>
          </cell>
          <cell r="R25">
            <v>0</v>
          </cell>
          <cell r="S25">
            <v>0</v>
          </cell>
          <cell r="T25">
            <v>0</v>
          </cell>
          <cell r="U25">
            <v>2572.0552464842685</v>
          </cell>
          <cell r="V25">
            <v>4524.312710448367</v>
          </cell>
          <cell r="W25" t="e">
            <v>#NAME?</v>
          </cell>
          <cell r="X25">
            <v>0</v>
          </cell>
          <cell r="Y25">
            <v>0</v>
          </cell>
          <cell r="Z25">
            <v>0</v>
          </cell>
          <cell r="AA25">
            <v>2572.0552464842685</v>
          </cell>
          <cell r="AB25">
            <v>4524.312710448367</v>
          </cell>
          <cell r="AC25" t="e">
            <v>#NAME?</v>
          </cell>
          <cell r="AD25">
            <v>0</v>
          </cell>
          <cell r="AE25">
            <v>0</v>
          </cell>
          <cell r="AF25">
            <v>0</v>
          </cell>
          <cell r="AG25">
            <v>2572.0552464842685</v>
          </cell>
          <cell r="AH25">
            <v>4524.312710448367</v>
          </cell>
          <cell r="AJ25" t="e">
            <v>#NAME?</v>
          </cell>
          <cell r="AK25">
            <v>0</v>
          </cell>
          <cell r="AL25">
            <v>0</v>
          </cell>
          <cell r="AM25">
            <v>0</v>
          </cell>
          <cell r="AN25">
            <v>2572.0552464842685</v>
          </cell>
          <cell r="AO25">
            <v>4524.312710448367</v>
          </cell>
          <cell r="AP25" t="e">
            <v>#NAME?</v>
          </cell>
          <cell r="AQ25">
            <v>0</v>
          </cell>
          <cell r="AR25">
            <v>0</v>
          </cell>
          <cell r="AS25">
            <v>0</v>
          </cell>
          <cell r="AT25">
            <v>2572.0552464842685</v>
          </cell>
          <cell r="AU25">
            <v>4524.312710448367</v>
          </cell>
          <cell r="AV25" t="e">
            <v>#NAME?</v>
          </cell>
          <cell r="AW25">
            <v>0</v>
          </cell>
          <cell r="AX25">
            <v>0</v>
          </cell>
          <cell r="AY25">
            <v>0</v>
          </cell>
          <cell r="AZ25">
            <v>2572.0552464842685</v>
          </cell>
          <cell r="BA25">
            <v>4524.312710448367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J25">
            <v>0</v>
          </cell>
          <cell r="BK25">
            <v>0</v>
          </cell>
          <cell r="BL25">
            <v>2572.0552464842685</v>
          </cell>
          <cell r="BM25">
            <v>4524.312710448367</v>
          </cell>
        </row>
        <row r="26">
          <cell r="A26" t="str">
            <v>5.2.</v>
          </cell>
          <cell r="D26" t="e">
            <v>#NAME?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e">
            <v>#NAME?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e">
            <v>#NAME?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 t="e">
            <v>#NAME?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e">
            <v>#NAME?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 t="e">
            <v>#NAME?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325.24989167352845</v>
          </cell>
          <cell r="AP26" t="e">
            <v>#NAME?</v>
          </cell>
          <cell r="AQ26">
            <v>0</v>
          </cell>
          <cell r="AR26">
            <v>0</v>
          </cell>
          <cell r="AS26">
            <v>0</v>
          </cell>
          <cell r="AT26">
            <v>68.34450833345313</v>
          </cell>
          <cell r="AU26">
            <v>325.24989167352845</v>
          </cell>
          <cell r="AV26" t="e">
            <v>#NAME?</v>
          </cell>
          <cell r="AW26">
            <v>0</v>
          </cell>
          <cell r="AX26">
            <v>0</v>
          </cell>
          <cell r="AY26">
            <v>0</v>
          </cell>
          <cell r="AZ26">
            <v>68.34450833345313</v>
          </cell>
          <cell r="BA26">
            <v>325.24989167352845</v>
          </cell>
          <cell r="BB26" t="e">
            <v>#NAME?</v>
          </cell>
          <cell r="BC26" t="e">
            <v>#NAME?</v>
          </cell>
          <cell r="BD26" t="e">
            <v>#NAME?</v>
          </cell>
          <cell r="BE26" t="e">
            <v>#NAME?</v>
          </cell>
          <cell r="BF26" t="e">
            <v>#NAME?</v>
          </cell>
          <cell r="BG26" t="e">
            <v>#NAME?</v>
          </cell>
          <cell r="BH26" t="e">
            <v>#NAME?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8">
          <cell r="A28" t="str">
            <v>6.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 t="e">
            <v>#NAME?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 t="e">
            <v>#NAME?</v>
          </cell>
          <cell r="AP28" t="e">
            <v>#NAME?</v>
          </cell>
          <cell r="AQ28">
            <v>0</v>
          </cell>
          <cell r="AR28" t="e">
            <v>#NAME?</v>
          </cell>
          <cell r="AS28" t="e">
            <v>#NAME?</v>
          </cell>
          <cell r="AT28" t="e">
            <v>#NAME?</v>
          </cell>
          <cell r="AU28" t="e">
            <v>#NAME?</v>
          </cell>
          <cell r="AV28" t="e">
            <v>#NAME?</v>
          </cell>
          <cell r="AW28">
            <v>0</v>
          </cell>
          <cell r="AX28">
            <v>0</v>
          </cell>
          <cell r="AY28">
            <v>0</v>
          </cell>
          <cell r="AZ28" t="e">
            <v>#NAME?</v>
          </cell>
          <cell r="BA28" t="e">
            <v>#NAME?</v>
          </cell>
          <cell r="BB28" t="e">
            <v>#NAME?</v>
          </cell>
          <cell r="BC28">
            <v>0</v>
          </cell>
          <cell r="BD28" t="e">
            <v>#NAME?</v>
          </cell>
          <cell r="BE28" t="e">
            <v>#NAME?</v>
          </cell>
          <cell r="BF28" t="e">
            <v>#NAME?</v>
          </cell>
          <cell r="BG28" t="e">
            <v>#NAME?</v>
          </cell>
          <cell r="BH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30">
          <cell r="A30" t="str">
            <v>6.1.</v>
          </cell>
          <cell r="D30" t="e">
            <v>#NAME?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A31" t="str">
            <v>6.2.</v>
          </cell>
          <cell r="D31" t="e">
            <v>#DIV/0!</v>
          </cell>
          <cell r="E31">
            <v>0</v>
          </cell>
          <cell r="F31">
            <v>0</v>
          </cell>
          <cell r="G31" t="e">
            <v>#DIV/0!</v>
          </cell>
          <cell r="H31">
            <v>0</v>
          </cell>
          <cell r="I31">
            <v>0</v>
          </cell>
          <cell r="K31" t="e">
            <v>#NAME?</v>
          </cell>
          <cell r="L31">
            <v>0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>
            <v>0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>
            <v>0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>
            <v>0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J31" t="e">
            <v>#NAME?</v>
          </cell>
          <cell r="AK31">
            <v>0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>
            <v>0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>
            <v>0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#DIV/0!</v>
          </cell>
          <cell r="BC31">
            <v>0</v>
          </cell>
          <cell r="BD31" t="e">
            <v>#NAME?</v>
          </cell>
          <cell r="BE31" t="e">
            <v>#DIV/0!</v>
          </cell>
          <cell r="BF31" t="e">
            <v>#NAME?</v>
          </cell>
          <cell r="BG31" t="e">
            <v>#NAME?</v>
          </cell>
          <cell r="BH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</row>
        <row r="32">
          <cell r="A32" t="str">
            <v>6.2.1.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91846.99165979603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91846.99165979603</v>
          </cell>
          <cell r="AP32">
            <v>59797.09921046337</v>
          </cell>
          <cell r="AQ32">
            <v>0</v>
          </cell>
          <cell r="AR32">
            <v>0</v>
          </cell>
          <cell r="AS32">
            <v>0</v>
          </cell>
          <cell r="AT32">
            <v>33077.17010969965</v>
          </cell>
          <cell r="AU32">
            <v>26719.929100763722</v>
          </cell>
          <cell r="AV32">
            <v>8236.196068569609</v>
          </cell>
          <cell r="AW32">
            <v>0</v>
          </cell>
          <cell r="AX32">
            <v>0</v>
          </cell>
          <cell r="AY32">
            <v>0</v>
          </cell>
          <cell r="AZ32">
            <v>4522.49280544126</v>
          </cell>
          <cell r="BA32">
            <v>3713.7032631283478</v>
          </cell>
          <cell r="BB32">
            <v>151644.0908702594</v>
          </cell>
          <cell r="BC32">
            <v>0</v>
          </cell>
          <cell r="BD32">
            <v>0</v>
          </cell>
          <cell r="BE32">
            <v>0</v>
          </cell>
          <cell r="BF32">
            <v>33077.17010969965</v>
          </cell>
          <cell r="BG32">
            <v>118566.92076055975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</row>
        <row r="33">
          <cell r="A33" t="str">
            <v>То же п.6</v>
          </cell>
        </row>
        <row r="34">
          <cell r="A34" t="str">
            <v>6.3.1.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198029.16733632502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198029.16733632502</v>
          </cell>
          <cell r="AP34">
            <v>250621.04907482694</v>
          </cell>
          <cell r="AQ34">
            <v>0</v>
          </cell>
          <cell r="AR34">
            <v>0</v>
          </cell>
          <cell r="AS34">
            <v>0</v>
          </cell>
          <cell r="AT34">
            <v>192981.30514371468</v>
          </cell>
          <cell r="AU34">
            <v>57639.74393111224</v>
          </cell>
          <cell r="AV34">
            <v>38429.49742689421</v>
          </cell>
          <cell r="AW34">
            <v>0</v>
          </cell>
          <cell r="AX34">
            <v>0</v>
          </cell>
          <cell r="AY34">
            <v>0</v>
          </cell>
          <cell r="AZ34">
            <v>30453.13411837374</v>
          </cell>
          <cell r="BA34">
            <v>7976.363308520471</v>
          </cell>
          <cell r="BB34">
            <v>448650.2164111519</v>
          </cell>
          <cell r="BC34">
            <v>0</v>
          </cell>
          <cell r="BD34">
            <v>0</v>
          </cell>
          <cell r="BE34">
            <v>0</v>
          </cell>
          <cell r="BF34">
            <v>192981.30514371468</v>
          </cell>
          <cell r="BG34">
            <v>255668.91126743727</v>
          </cell>
          <cell r="BH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</row>
        <row r="35">
          <cell r="A35" t="str">
            <v>6.3.2.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91846.99165979603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91846.99165979603</v>
          </cell>
          <cell r="AP35">
            <v>59797.09921046337</v>
          </cell>
          <cell r="AQ35">
            <v>0</v>
          </cell>
          <cell r="AR35">
            <v>0</v>
          </cell>
          <cell r="AS35">
            <v>0</v>
          </cell>
          <cell r="AT35">
            <v>33077.17010969965</v>
          </cell>
          <cell r="AU35">
            <v>26719.929100763722</v>
          </cell>
          <cell r="AV35">
            <v>8236.196068569609</v>
          </cell>
          <cell r="AW35">
            <v>0</v>
          </cell>
          <cell r="AX35">
            <v>0</v>
          </cell>
          <cell r="AY35">
            <v>0</v>
          </cell>
          <cell r="AZ35">
            <v>4522.49280544126</v>
          </cell>
          <cell r="BA35">
            <v>3713.7032631283478</v>
          </cell>
          <cell r="BB35">
            <v>151644.0908702594</v>
          </cell>
          <cell r="BC35">
            <v>0</v>
          </cell>
          <cell r="BD35">
            <v>0</v>
          </cell>
          <cell r="BE35">
            <v>0</v>
          </cell>
          <cell r="BF35">
            <v>33077.17010969965</v>
          </cell>
          <cell r="BG35">
            <v>118566.92076055975</v>
          </cell>
          <cell r="BH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</row>
      </sheetData>
      <sheetData sheetId="18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F6">
            <v>5</v>
          </cell>
          <cell r="G6">
            <v>6</v>
          </cell>
          <cell r="H6" t="str">
            <v>7 = 5 * 6 /100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0">
          <cell r="H30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F34">
            <v>140</v>
          </cell>
          <cell r="G34">
            <v>2.6</v>
          </cell>
          <cell r="H34">
            <v>3.64</v>
          </cell>
        </row>
        <row r="35">
          <cell r="F35">
            <v>110</v>
          </cell>
          <cell r="G35">
            <v>53.2</v>
          </cell>
          <cell r="H35">
            <v>58.52</v>
          </cell>
        </row>
        <row r="36">
          <cell r="H36">
            <v>0</v>
          </cell>
        </row>
        <row r="37">
          <cell r="F37">
            <v>350</v>
          </cell>
          <cell r="G37">
            <v>497.2</v>
          </cell>
          <cell r="H37">
            <v>1740.2</v>
          </cell>
        </row>
        <row r="38">
          <cell r="H38">
            <v>0</v>
          </cell>
        </row>
        <row r="39">
          <cell r="H39">
            <v>1802.3600000000001</v>
          </cell>
        </row>
        <row r="40">
          <cell r="H40">
            <v>0</v>
          </cell>
        </row>
        <row r="41">
          <cell r="F41">
            <v>220</v>
          </cell>
          <cell r="G41">
            <v>91.9</v>
          </cell>
          <cell r="H41">
            <v>202.18</v>
          </cell>
        </row>
        <row r="42">
          <cell r="F42">
            <v>150</v>
          </cell>
          <cell r="G42">
            <v>381.5</v>
          </cell>
          <cell r="H42">
            <v>572.25</v>
          </cell>
        </row>
        <row r="43">
          <cell r="F43">
            <v>270</v>
          </cell>
          <cell r="G43">
            <v>250.9</v>
          </cell>
          <cell r="H43">
            <v>677.43</v>
          </cell>
        </row>
        <row r="44">
          <cell r="H44">
            <v>1451.8600000000001</v>
          </cell>
        </row>
      </sheetData>
      <sheetData sheetId="19">
        <row r="6">
          <cell r="A6">
            <v>1</v>
          </cell>
          <cell r="B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 t="str">
            <v>7=5*6</v>
          </cell>
        </row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0</v>
          </cell>
          <cell r="H11">
            <v>0</v>
          </cell>
        </row>
        <row r="12">
          <cell r="F12">
            <v>105</v>
          </cell>
          <cell r="G12">
            <v>0</v>
          </cell>
          <cell r="H12">
            <v>0</v>
          </cell>
        </row>
        <row r="13">
          <cell r="F13">
            <v>75</v>
          </cell>
          <cell r="G13">
            <v>0</v>
          </cell>
          <cell r="H13">
            <v>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0</v>
          </cell>
          <cell r="H18">
            <v>0</v>
          </cell>
        </row>
        <row r="19">
          <cell r="F19">
            <v>7.8</v>
          </cell>
          <cell r="G19">
            <v>0</v>
          </cell>
          <cell r="H19">
            <v>0</v>
          </cell>
        </row>
        <row r="20">
          <cell r="F20">
            <v>2.1</v>
          </cell>
          <cell r="G20">
            <v>0</v>
          </cell>
          <cell r="H20">
            <v>0</v>
          </cell>
        </row>
        <row r="21">
          <cell r="F21">
            <v>1</v>
          </cell>
          <cell r="G21">
            <v>0</v>
          </cell>
          <cell r="H21">
            <v>0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0</v>
          </cell>
          <cell r="H26">
            <v>0</v>
          </cell>
        </row>
        <row r="27">
          <cell r="F27">
            <v>26</v>
          </cell>
          <cell r="G27">
            <v>0</v>
          </cell>
          <cell r="H27">
            <v>0</v>
          </cell>
        </row>
        <row r="28">
          <cell r="F28">
            <v>11</v>
          </cell>
          <cell r="G28">
            <v>0</v>
          </cell>
          <cell r="H28">
            <v>0</v>
          </cell>
        </row>
        <row r="29">
          <cell r="F29">
            <v>5.5</v>
          </cell>
          <cell r="G29">
            <v>0</v>
          </cell>
          <cell r="H29">
            <v>0</v>
          </cell>
        </row>
        <row r="30">
          <cell r="F30">
            <v>23</v>
          </cell>
          <cell r="G30">
            <v>0</v>
          </cell>
          <cell r="H30">
            <v>0</v>
          </cell>
        </row>
        <row r="31">
          <cell r="F31">
            <v>14</v>
          </cell>
          <cell r="G31">
            <v>0</v>
          </cell>
          <cell r="H31">
            <v>0</v>
          </cell>
        </row>
        <row r="32">
          <cell r="F32">
            <v>6.4</v>
          </cell>
          <cell r="G32">
            <v>0</v>
          </cell>
          <cell r="H32">
            <v>0</v>
          </cell>
        </row>
        <row r="33">
          <cell r="F33">
            <v>3.1</v>
          </cell>
          <cell r="G33">
            <v>253</v>
          </cell>
          <cell r="H33">
            <v>784.3000000000001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0</v>
          </cell>
          <cell r="H36">
            <v>0</v>
          </cell>
        </row>
        <row r="37">
          <cell r="F37">
            <v>9.5</v>
          </cell>
          <cell r="G37">
            <v>0</v>
          </cell>
          <cell r="H37">
            <v>0</v>
          </cell>
        </row>
        <row r="38">
          <cell r="F38">
            <v>4.7</v>
          </cell>
          <cell r="G38">
            <v>0</v>
          </cell>
          <cell r="H38">
            <v>0</v>
          </cell>
        </row>
        <row r="39">
          <cell r="F39">
            <v>2.3</v>
          </cell>
          <cell r="G39">
            <v>1222</v>
          </cell>
          <cell r="H39">
            <v>2810.6</v>
          </cell>
        </row>
        <row r="40">
          <cell r="F40">
            <v>2.6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0</v>
          </cell>
          <cell r="H42">
            <v>0</v>
          </cell>
        </row>
        <row r="43">
          <cell r="F43">
            <v>2.4</v>
          </cell>
          <cell r="G43">
            <v>0</v>
          </cell>
          <cell r="H43">
            <v>0</v>
          </cell>
        </row>
        <row r="44">
          <cell r="F44">
            <v>2.5</v>
          </cell>
          <cell r="G44">
            <v>0</v>
          </cell>
          <cell r="H44">
            <v>0</v>
          </cell>
        </row>
        <row r="45">
          <cell r="F45">
            <v>2.3</v>
          </cell>
          <cell r="G45">
            <v>236</v>
          </cell>
          <cell r="H45">
            <v>542.8</v>
          </cell>
        </row>
        <row r="46">
          <cell r="F46">
            <v>3</v>
          </cell>
          <cell r="G46">
            <v>242</v>
          </cell>
          <cell r="H46">
            <v>726</v>
          </cell>
        </row>
        <row r="47">
          <cell r="F47">
            <v>3.5</v>
          </cell>
          <cell r="G47">
            <v>0</v>
          </cell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4863.7</v>
          </cell>
        </row>
        <row r="51">
          <cell r="H51">
            <v>0</v>
          </cell>
        </row>
      </sheetData>
      <sheetData sheetId="21">
        <row r="7">
          <cell r="A7">
            <v>1</v>
          </cell>
          <cell r="B7">
            <v>2</v>
          </cell>
          <cell r="F7">
            <v>3</v>
          </cell>
          <cell r="G7">
            <v>4</v>
          </cell>
          <cell r="H7">
            <v>5</v>
          </cell>
          <cell r="I7">
            <v>7</v>
          </cell>
          <cell r="J7">
            <v>8</v>
          </cell>
          <cell r="K7">
            <v>9</v>
          </cell>
          <cell r="L7">
            <v>11</v>
          </cell>
          <cell r="M7">
            <v>12</v>
          </cell>
          <cell r="N7" t="str">
            <v>13</v>
          </cell>
          <cell r="O7" t="str">
            <v>14</v>
          </cell>
        </row>
        <row r="8">
          <cell r="F8" t="e">
            <v>#DIV/0!</v>
          </cell>
          <cell r="G8" t="e">
            <v>#DIV/0!</v>
          </cell>
        </row>
        <row r="9">
          <cell r="F9" t="e">
            <v>#DIV/0!</v>
          </cell>
          <cell r="G9" t="e">
            <v>#DIV/0!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 t="e">
            <v>#DIV/0!</v>
          </cell>
          <cell r="O9">
            <v>0</v>
          </cell>
        </row>
        <row r="10">
          <cell r="F10" t="e">
            <v>#DIV/0!</v>
          </cell>
          <cell r="G10" t="e">
            <v>#DIV/0!</v>
          </cell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 t="e">
            <v>#DIV/0!</v>
          </cell>
          <cell r="O10">
            <v>0</v>
          </cell>
        </row>
        <row r="11"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O11">
            <v>0</v>
          </cell>
        </row>
        <row r="12">
          <cell r="I12">
            <v>0</v>
          </cell>
          <cell r="L12">
            <v>0</v>
          </cell>
          <cell r="M12">
            <v>0</v>
          </cell>
          <cell r="O12">
            <v>0</v>
          </cell>
        </row>
        <row r="13">
          <cell r="I13">
            <v>0</v>
          </cell>
          <cell r="L13">
            <v>0</v>
          </cell>
          <cell r="M13">
            <v>0</v>
          </cell>
          <cell r="O13">
            <v>0</v>
          </cell>
        </row>
        <row r="14">
          <cell r="I14">
            <v>0</v>
          </cell>
          <cell r="L14">
            <v>0</v>
          </cell>
          <cell r="M14">
            <v>0</v>
          </cell>
          <cell r="O14">
            <v>0</v>
          </cell>
        </row>
        <row r="15">
          <cell r="I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I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</row>
        <row r="18">
          <cell r="I18">
            <v>0</v>
          </cell>
          <cell r="L18">
            <v>0</v>
          </cell>
          <cell r="M18">
            <v>0</v>
          </cell>
          <cell r="O18">
            <v>0</v>
          </cell>
        </row>
        <row r="19">
          <cell r="I19">
            <v>0</v>
          </cell>
          <cell r="L19">
            <v>0</v>
          </cell>
          <cell r="M19">
            <v>0</v>
          </cell>
          <cell r="O19">
            <v>0</v>
          </cell>
        </row>
        <row r="20">
          <cell r="I20">
            <v>0</v>
          </cell>
          <cell r="L20">
            <v>0</v>
          </cell>
          <cell r="M20">
            <v>0</v>
          </cell>
          <cell r="O20">
            <v>0</v>
          </cell>
        </row>
        <row r="21">
          <cell r="I21">
            <v>0</v>
          </cell>
          <cell r="L21">
            <v>0</v>
          </cell>
          <cell r="M21">
            <v>0</v>
          </cell>
          <cell r="O21">
            <v>0</v>
          </cell>
        </row>
        <row r="22">
          <cell r="I22">
            <v>0</v>
          </cell>
          <cell r="L22">
            <v>0</v>
          </cell>
          <cell r="M22">
            <v>0</v>
          </cell>
          <cell r="O22">
            <v>0</v>
          </cell>
        </row>
        <row r="23"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 t="e">
            <v>#DIV/0!</v>
          </cell>
          <cell r="O23">
            <v>0</v>
          </cell>
        </row>
        <row r="24">
          <cell r="I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I25">
            <v>0</v>
          </cell>
          <cell r="L25">
            <v>0</v>
          </cell>
          <cell r="M25">
            <v>0</v>
          </cell>
          <cell r="O25">
            <v>0</v>
          </cell>
        </row>
        <row r="26">
          <cell r="I26">
            <v>0</v>
          </cell>
          <cell r="L26">
            <v>0</v>
          </cell>
          <cell r="M26">
            <v>0</v>
          </cell>
          <cell r="O26">
            <v>0</v>
          </cell>
        </row>
        <row r="27">
          <cell r="I27">
            <v>0</v>
          </cell>
          <cell r="L27">
            <v>0</v>
          </cell>
          <cell r="M27">
            <v>0</v>
          </cell>
          <cell r="O27">
            <v>0</v>
          </cell>
        </row>
        <row r="28">
          <cell r="I28">
            <v>0</v>
          </cell>
          <cell r="L28">
            <v>0</v>
          </cell>
          <cell r="M28">
            <v>0</v>
          </cell>
          <cell r="O28">
            <v>0</v>
          </cell>
        </row>
        <row r="29"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 t="e">
            <v>#DIV/0!</v>
          </cell>
          <cell r="O29">
            <v>0</v>
          </cell>
        </row>
        <row r="30">
          <cell r="I30">
            <v>0</v>
          </cell>
          <cell r="L30">
            <v>0</v>
          </cell>
          <cell r="M30">
            <v>0</v>
          </cell>
          <cell r="O30">
            <v>0</v>
          </cell>
        </row>
        <row r="31">
          <cell r="I31">
            <v>0</v>
          </cell>
          <cell r="L31">
            <v>0</v>
          </cell>
          <cell r="M31">
            <v>0</v>
          </cell>
          <cell r="O31">
            <v>0</v>
          </cell>
        </row>
        <row r="32">
          <cell r="I32">
            <v>0</v>
          </cell>
          <cell r="L32">
            <v>0</v>
          </cell>
          <cell r="M32">
            <v>0</v>
          </cell>
          <cell r="O32">
            <v>0</v>
          </cell>
        </row>
        <row r="33">
          <cell r="I33">
            <v>0</v>
          </cell>
          <cell r="L33">
            <v>0</v>
          </cell>
          <cell r="M33">
            <v>0</v>
          </cell>
          <cell r="O33">
            <v>0</v>
          </cell>
        </row>
        <row r="34">
          <cell r="I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O35">
            <v>0</v>
          </cell>
        </row>
        <row r="36">
          <cell r="I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I37">
            <v>0</v>
          </cell>
          <cell r="L37">
            <v>0</v>
          </cell>
          <cell r="M37">
            <v>0</v>
          </cell>
          <cell r="O37">
            <v>0</v>
          </cell>
        </row>
        <row r="38">
          <cell r="I38">
            <v>0</v>
          </cell>
          <cell r="L38">
            <v>0</v>
          </cell>
          <cell r="M38">
            <v>0</v>
          </cell>
          <cell r="O38">
            <v>0</v>
          </cell>
        </row>
        <row r="39">
          <cell r="I39">
            <v>0</v>
          </cell>
          <cell r="L39">
            <v>0</v>
          </cell>
          <cell r="M39">
            <v>0</v>
          </cell>
          <cell r="O39">
            <v>0</v>
          </cell>
        </row>
        <row r="40">
          <cell r="I40">
            <v>0</v>
          </cell>
          <cell r="L40">
            <v>0</v>
          </cell>
          <cell r="M40">
            <v>0</v>
          </cell>
          <cell r="O40">
            <v>0</v>
          </cell>
        </row>
        <row r="41"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O41">
            <v>0</v>
          </cell>
        </row>
        <row r="42">
          <cell r="I42">
            <v>0</v>
          </cell>
          <cell r="L42">
            <v>0</v>
          </cell>
          <cell r="M42">
            <v>0</v>
          </cell>
          <cell r="O42">
            <v>0</v>
          </cell>
        </row>
        <row r="43">
          <cell r="I43">
            <v>0</v>
          </cell>
          <cell r="L43">
            <v>0</v>
          </cell>
          <cell r="M43">
            <v>0</v>
          </cell>
          <cell r="O43">
            <v>0</v>
          </cell>
        </row>
        <row r="44">
          <cell r="I44">
            <v>0</v>
          </cell>
          <cell r="L44">
            <v>0</v>
          </cell>
          <cell r="M44">
            <v>0</v>
          </cell>
          <cell r="O44">
            <v>0</v>
          </cell>
        </row>
        <row r="45">
          <cell r="I45">
            <v>0</v>
          </cell>
          <cell r="L45">
            <v>0</v>
          </cell>
          <cell r="M45">
            <v>0</v>
          </cell>
          <cell r="O45">
            <v>0</v>
          </cell>
        </row>
        <row r="46">
          <cell r="I46">
            <v>0</v>
          </cell>
          <cell r="L46">
            <v>0</v>
          </cell>
          <cell r="M46">
            <v>0</v>
          </cell>
          <cell r="O46">
            <v>0</v>
          </cell>
        </row>
        <row r="47">
          <cell r="F47" t="e">
            <v>#DIV/0!</v>
          </cell>
          <cell r="G47" t="e">
            <v>#DIV/0!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 t="e">
            <v>#DIV/0!</v>
          </cell>
          <cell r="O47">
            <v>0</v>
          </cell>
        </row>
        <row r="48">
          <cell r="F48" t="e">
            <v>#DIV/0!</v>
          </cell>
          <cell r="G48" t="e">
            <v>#DIV/0!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 t="e">
            <v>#DIV/0!</v>
          </cell>
          <cell r="O48">
            <v>0</v>
          </cell>
        </row>
        <row r="49">
          <cell r="H49">
            <v>0</v>
          </cell>
          <cell r="I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</row>
        <row r="50">
          <cell r="I50">
            <v>0</v>
          </cell>
          <cell r="L50">
            <v>0</v>
          </cell>
          <cell r="M50">
            <v>0</v>
          </cell>
          <cell r="O50">
            <v>0</v>
          </cell>
        </row>
        <row r="51">
          <cell r="I51">
            <v>0</v>
          </cell>
          <cell r="L51">
            <v>0</v>
          </cell>
          <cell r="M51">
            <v>0</v>
          </cell>
          <cell r="O51">
            <v>0</v>
          </cell>
        </row>
        <row r="52">
          <cell r="I52">
            <v>0</v>
          </cell>
          <cell r="L52">
            <v>0</v>
          </cell>
          <cell r="M52">
            <v>0</v>
          </cell>
          <cell r="O52">
            <v>0</v>
          </cell>
        </row>
        <row r="53">
          <cell r="I53">
            <v>0</v>
          </cell>
          <cell r="L53">
            <v>0</v>
          </cell>
          <cell r="M53">
            <v>0</v>
          </cell>
          <cell r="O53">
            <v>0</v>
          </cell>
        </row>
        <row r="54">
          <cell r="I54">
            <v>0</v>
          </cell>
          <cell r="L54">
            <v>0</v>
          </cell>
          <cell r="M54">
            <v>0</v>
          </cell>
          <cell r="O54">
            <v>0</v>
          </cell>
        </row>
        <row r="55"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</row>
        <row r="56">
          <cell r="I56">
            <v>0</v>
          </cell>
          <cell r="L56">
            <v>0</v>
          </cell>
          <cell r="M56">
            <v>0</v>
          </cell>
          <cell r="O56">
            <v>0</v>
          </cell>
        </row>
        <row r="57">
          <cell r="I57">
            <v>0</v>
          </cell>
          <cell r="L57">
            <v>0</v>
          </cell>
          <cell r="M57">
            <v>0</v>
          </cell>
          <cell r="O57">
            <v>0</v>
          </cell>
        </row>
        <row r="58">
          <cell r="I58">
            <v>0</v>
          </cell>
          <cell r="L58">
            <v>0</v>
          </cell>
          <cell r="M58">
            <v>0</v>
          </cell>
          <cell r="O58">
            <v>0</v>
          </cell>
        </row>
        <row r="59">
          <cell r="I59">
            <v>0</v>
          </cell>
          <cell r="L59">
            <v>0</v>
          </cell>
          <cell r="M59">
            <v>0</v>
          </cell>
          <cell r="O59">
            <v>0</v>
          </cell>
        </row>
        <row r="60">
          <cell r="I60">
            <v>0</v>
          </cell>
          <cell r="L60">
            <v>0</v>
          </cell>
          <cell r="M60">
            <v>0</v>
          </cell>
          <cell r="O60">
            <v>0</v>
          </cell>
        </row>
        <row r="61"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 t="e">
            <v>#DIV/0!</v>
          </cell>
          <cell r="O61">
            <v>0</v>
          </cell>
        </row>
        <row r="62">
          <cell r="I62">
            <v>0</v>
          </cell>
          <cell r="L62">
            <v>0</v>
          </cell>
          <cell r="M62">
            <v>0</v>
          </cell>
          <cell r="O62">
            <v>0</v>
          </cell>
        </row>
        <row r="63">
          <cell r="I63">
            <v>0</v>
          </cell>
          <cell r="L63">
            <v>0</v>
          </cell>
          <cell r="M63">
            <v>0</v>
          </cell>
          <cell r="O63">
            <v>0</v>
          </cell>
        </row>
        <row r="64">
          <cell r="I64">
            <v>0</v>
          </cell>
          <cell r="L64">
            <v>0</v>
          </cell>
          <cell r="M64">
            <v>0</v>
          </cell>
          <cell r="O64">
            <v>0</v>
          </cell>
        </row>
        <row r="65">
          <cell r="I65">
            <v>0</v>
          </cell>
          <cell r="L65">
            <v>0</v>
          </cell>
          <cell r="M65">
            <v>0</v>
          </cell>
          <cell r="O65">
            <v>0</v>
          </cell>
        </row>
        <row r="66">
          <cell r="I66">
            <v>0</v>
          </cell>
          <cell r="L66">
            <v>0</v>
          </cell>
          <cell r="M66">
            <v>0</v>
          </cell>
          <cell r="O66">
            <v>0</v>
          </cell>
        </row>
        <row r="67"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 t="e">
            <v>#DIV/0!</v>
          </cell>
          <cell r="O67">
            <v>0</v>
          </cell>
        </row>
        <row r="68">
          <cell r="I68">
            <v>0</v>
          </cell>
          <cell r="L68">
            <v>0</v>
          </cell>
          <cell r="M68">
            <v>0</v>
          </cell>
          <cell r="O68">
            <v>0</v>
          </cell>
        </row>
        <row r="69">
          <cell r="I69">
            <v>0</v>
          </cell>
          <cell r="L69">
            <v>0</v>
          </cell>
          <cell r="M69">
            <v>0</v>
          </cell>
          <cell r="O69">
            <v>0</v>
          </cell>
        </row>
        <row r="70">
          <cell r="I70">
            <v>0</v>
          </cell>
          <cell r="L70">
            <v>0</v>
          </cell>
          <cell r="M70">
            <v>0</v>
          </cell>
          <cell r="O70">
            <v>0</v>
          </cell>
        </row>
        <row r="71">
          <cell r="I71">
            <v>0</v>
          </cell>
          <cell r="L71">
            <v>0</v>
          </cell>
          <cell r="M71">
            <v>0</v>
          </cell>
          <cell r="O71">
            <v>0</v>
          </cell>
        </row>
        <row r="72">
          <cell r="I72">
            <v>0</v>
          </cell>
          <cell r="L72">
            <v>0</v>
          </cell>
          <cell r="M72">
            <v>0</v>
          </cell>
          <cell r="O72">
            <v>0</v>
          </cell>
        </row>
        <row r="73"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I74">
            <v>0</v>
          </cell>
          <cell r="L74">
            <v>0</v>
          </cell>
          <cell r="M74">
            <v>0</v>
          </cell>
          <cell r="O74">
            <v>0</v>
          </cell>
        </row>
        <row r="75">
          <cell r="I75">
            <v>0</v>
          </cell>
          <cell r="L75">
            <v>0</v>
          </cell>
          <cell r="M75">
            <v>0</v>
          </cell>
          <cell r="O75">
            <v>0</v>
          </cell>
        </row>
        <row r="76">
          <cell r="I76">
            <v>0</v>
          </cell>
          <cell r="L76">
            <v>0</v>
          </cell>
          <cell r="M76">
            <v>0</v>
          </cell>
          <cell r="O76">
            <v>0</v>
          </cell>
        </row>
        <row r="77">
          <cell r="I77">
            <v>0</v>
          </cell>
          <cell r="L77">
            <v>0</v>
          </cell>
          <cell r="M77">
            <v>0</v>
          </cell>
          <cell r="O77">
            <v>0</v>
          </cell>
        </row>
        <row r="78">
          <cell r="I78">
            <v>0</v>
          </cell>
          <cell r="L78">
            <v>0</v>
          </cell>
          <cell r="M78">
            <v>0</v>
          </cell>
          <cell r="O78">
            <v>0</v>
          </cell>
        </row>
        <row r="79"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</row>
        <row r="80">
          <cell r="I80">
            <v>0</v>
          </cell>
          <cell r="L80">
            <v>0</v>
          </cell>
          <cell r="M80">
            <v>0</v>
          </cell>
          <cell r="O80">
            <v>0</v>
          </cell>
        </row>
        <row r="81">
          <cell r="I81">
            <v>0</v>
          </cell>
          <cell r="L81">
            <v>0</v>
          </cell>
          <cell r="M81">
            <v>0</v>
          </cell>
          <cell r="O81">
            <v>0</v>
          </cell>
        </row>
        <row r="82">
          <cell r="I82">
            <v>0</v>
          </cell>
          <cell r="L82">
            <v>0</v>
          </cell>
          <cell r="M82">
            <v>0</v>
          </cell>
          <cell r="O82">
            <v>0</v>
          </cell>
        </row>
        <row r="83">
          <cell r="I83">
            <v>0</v>
          </cell>
          <cell r="L83">
            <v>0</v>
          </cell>
          <cell r="M83">
            <v>0</v>
          </cell>
          <cell r="O83">
            <v>0</v>
          </cell>
        </row>
        <row r="84">
          <cell r="I84">
            <v>0</v>
          </cell>
          <cell r="L84">
            <v>0</v>
          </cell>
          <cell r="M84">
            <v>0</v>
          </cell>
          <cell r="O84">
            <v>0</v>
          </cell>
        </row>
        <row r="85"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</row>
        <row r="86">
          <cell r="F86" t="e">
            <v>#DIV/0!</v>
          </cell>
          <cell r="G86" t="e">
            <v>#DIV/0!</v>
          </cell>
        </row>
        <row r="87">
          <cell r="F87" t="e">
            <v>#DIV/0!</v>
          </cell>
          <cell r="G87" t="e">
            <v>#DIV/0!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 t="e">
            <v>#DIV/0!</v>
          </cell>
          <cell r="O87">
            <v>0</v>
          </cell>
        </row>
        <row r="88">
          <cell r="F88" t="e">
            <v>#DIV/0!</v>
          </cell>
          <cell r="G88" t="e">
            <v>#DIV/0!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 t="e">
            <v>#DIV/0!</v>
          </cell>
          <cell r="O88">
            <v>0</v>
          </cell>
        </row>
        <row r="89"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</row>
        <row r="90">
          <cell r="I90">
            <v>0</v>
          </cell>
          <cell r="L90">
            <v>0</v>
          </cell>
          <cell r="M90">
            <v>0</v>
          </cell>
          <cell r="O90">
            <v>0</v>
          </cell>
        </row>
        <row r="91">
          <cell r="I91">
            <v>0</v>
          </cell>
          <cell r="L91">
            <v>0</v>
          </cell>
          <cell r="M91">
            <v>0</v>
          </cell>
          <cell r="O91">
            <v>0</v>
          </cell>
        </row>
        <row r="92">
          <cell r="I92">
            <v>0</v>
          </cell>
          <cell r="L92">
            <v>0</v>
          </cell>
          <cell r="M92">
            <v>0</v>
          </cell>
          <cell r="O92">
            <v>0</v>
          </cell>
        </row>
        <row r="93">
          <cell r="I93">
            <v>0</v>
          </cell>
          <cell r="L93">
            <v>0</v>
          </cell>
          <cell r="M93">
            <v>0</v>
          </cell>
          <cell r="O93">
            <v>0</v>
          </cell>
        </row>
        <row r="94">
          <cell r="I94">
            <v>0</v>
          </cell>
          <cell r="L94">
            <v>0</v>
          </cell>
          <cell r="M94">
            <v>0</v>
          </cell>
          <cell r="O94">
            <v>0</v>
          </cell>
        </row>
        <row r="95"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</row>
        <row r="96">
          <cell r="I96">
            <v>0</v>
          </cell>
          <cell r="L96">
            <v>0</v>
          </cell>
          <cell r="M96">
            <v>0</v>
          </cell>
          <cell r="O96">
            <v>0</v>
          </cell>
        </row>
        <row r="97">
          <cell r="I97">
            <v>0</v>
          </cell>
          <cell r="L97">
            <v>0</v>
          </cell>
          <cell r="M97">
            <v>0</v>
          </cell>
          <cell r="O97">
            <v>0</v>
          </cell>
        </row>
        <row r="98">
          <cell r="I98">
            <v>0</v>
          </cell>
          <cell r="L98">
            <v>0</v>
          </cell>
          <cell r="M98">
            <v>0</v>
          </cell>
          <cell r="O98">
            <v>0</v>
          </cell>
        </row>
        <row r="99">
          <cell r="I99">
            <v>0</v>
          </cell>
          <cell r="L99">
            <v>0</v>
          </cell>
          <cell r="M99">
            <v>0</v>
          </cell>
          <cell r="O99">
            <v>0</v>
          </cell>
        </row>
        <row r="100">
          <cell r="I100">
            <v>0</v>
          </cell>
          <cell r="L100">
            <v>0</v>
          </cell>
          <cell r="M100">
            <v>0</v>
          </cell>
          <cell r="O100">
            <v>0</v>
          </cell>
        </row>
        <row r="101">
          <cell r="H101">
            <v>0</v>
          </cell>
          <cell r="I101">
            <v>0</v>
          </cell>
          <cell r="K101">
            <v>0</v>
          </cell>
          <cell r="L101">
            <v>0</v>
          </cell>
          <cell r="M101">
            <v>0</v>
          </cell>
          <cell r="N101" t="e">
            <v>#DIV/0!</v>
          </cell>
          <cell r="O101">
            <v>0</v>
          </cell>
        </row>
        <row r="102">
          <cell r="I102">
            <v>0</v>
          </cell>
          <cell r="L102">
            <v>0</v>
          </cell>
          <cell r="M102">
            <v>0</v>
          </cell>
          <cell r="O102">
            <v>0</v>
          </cell>
        </row>
        <row r="103">
          <cell r="I103">
            <v>0</v>
          </cell>
          <cell r="L103">
            <v>0</v>
          </cell>
          <cell r="M103">
            <v>0</v>
          </cell>
          <cell r="O103">
            <v>0</v>
          </cell>
        </row>
        <row r="104">
          <cell r="I104">
            <v>0</v>
          </cell>
          <cell r="L104">
            <v>0</v>
          </cell>
          <cell r="M104">
            <v>0</v>
          </cell>
          <cell r="O104">
            <v>0</v>
          </cell>
        </row>
        <row r="105">
          <cell r="I105">
            <v>0</v>
          </cell>
          <cell r="L105">
            <v>0</v>
          </cell>
          <cell r="M105">
            <v>0</v>
          </cell>
          <cell r="O105">
            <v>0</v>
          </cell>
        </row>
        <row r="106">
          <cell r="I106">
            <v>0</v>
          </cell>
          <cell r="L106">
            <v>0</v>
          </cell>
          <cell r="M106">
            <v>0</v>
          </cell>
          <cell r="O106">
            <v>0</v>
          </cell>
        </row>
        <row r="107"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 t="e">
            <v>#DIV/0!</v>
          </cell>
          <cell r="O107">
            <v>0</v>
          </cell>
        </row>
        <row r="108">
          <cell r="I108">
            <v>0</v>
          </cell>
          <cell r="L108">
            <v>0</v>
          </cell>
          <cell r="M108">
            <v>0</v>
          </cell>
          <cell r="O108">
            <v>0</v>
          </cell>
        </row>
        <row r="109">
          <cell r="I109">
            <v>0</v>
          </cell>
          <cell r="L109">
            <v>0</v>
          </cell>
          <cell r="M109">
            <v>0</v>
          </cell>
          <cell r="O109">
            <v>0</v>
          </cell>
        </row>
        <row r="110">
          <cell r="I110">
            <v>0</v>
          </cell>
          <cell r="L110">
            <v>0</v>
          </cell>
          <cell r="M110">
            <v>0</v>
          </cell>
          <cell r="O110">
            <v>0</v>
          </cell>
        </row>
        <row r="111">
          <cell r="I111">
            <v>0</v>
          </cell>
          <cell r="L111">
            <v>0</v>
          </cell>
          <cell r="M111">
            <v>0</v>
          </cell>
          <cell r="O111">
            <v>0</v>
          </cell>
        </row>
        <row r="112">
          <cell r="I112">
            <v>0</v>
          </cell>
          <cell r="L112">
            <v>0</v>
          </cell>
          <cell r="M112">
            <v>0</v>
          </cell>
          <cell r="O112">
            <v>0</v>
          </cell>
        </row>
        <row r="113">
          <cell r="H113">
            <v>0</v>
          </cell>
          <cell r="I113">
            <v>0</v>
          </cell>
          <cell r="K113">
            <v>0</v>
          </cell>
          <cell r="L113">
            <v>0</v>
          </cell>
          <cell r="M113">
            <v>0</v>
          </cell>
          <cell r="O113">
            <v>0</v>
          </cell>
        </row>
        <row r="114">
          <cell r="I114">
            <v>0</v>
          </cell>
          <cell r="L114">
            <v>0</v>
          </cell>
          <cell r="M114">
            <v>0</v>
          </cell>
          <cell r="O114">
            <v>0</v>
          </cell>
        </row>
        <row r="115">
          <cell r="I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I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I117">
            <v>0</v>
          </cell>
          <cell r="L117">
            <v>0</v>
          </cell>
          <cell r="M117">
            <v>0</v>
          </cell>
          <cell r="O117">
            <v>0</v>
          </cell>
        </row>
        <row r="118">
          <cell r="I118">
            <v>0</v>
          </cell>
          <cell r="L118">
            <v>0</v>
          </cell>
          <cell r="M118">
            <v>0</v>
          </cell>
          <cell r="O118">
            <v>0</v>
          </cell>
        </row>
        <row r="119"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O119">
            <v>0</v>
          </cell>
        </row>
        <row r="120">
          <cell r="L120">
            <v>0</v>
          </cell>
          <cell r="M120">
            <v>0</v>
          </cell>
          <cell r="O120">
            <v>0</v>
          </cell>
        </row>
        <row r="121">
          <cell r="I121">
            <v>0</v>
          </cell>
          <cell r="L121">
            <v>0</v>
          </cell>
          <cell r="M121">
            <v>0</v>
          </cell>
          <cell r="O121">
            <v>0</v>
          </cell>
        </row>
        <row r="122">
          <cell r="I122">
            <v>0</v>
          </cell>
          <cell r="L122">
            <v>0</v>
          </cell>
          <cell r="M122">
            <v>0</v>
          </cell>
          <cell r="O122">
            <v>0</v>
          </cell>
        </row>
        <row r="123">
          <cell r="I123">
            <v>0</v>
          </cell>
          <cell r="L123">
            <v>0</v>
          </cell>
          <cell r="M123">
            <v>0</v>
          </cell>
          <cell r="O123">
            <v>0</v>
          </cell>
        </row>
        <row r="124">
          <cell r="I124">
            <v>0</v>
          </cell>
          <cell r="L124">
            <v>0</v>
          </cell>
          <cell r="M124">
            <v>0</v>
          </cell>
          <cell r="O124">
            <v>0</v>
          </cell>
        </row>
        <row r="125">
          <cell r="F125" t="e">
            <v>#DIV/0!</v>
          </cell>
          <cell r="G125" t="e">
            <v>#DIV/0!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 t="e">
            <v>#DIV/0!</v>
          </cell>
          <cell r="O125">
            <v>0</v>
          </cell>
        </row>
        <row r="126">
          <cell r="F126" t="e">
            <v>#DIV/0!</v>
          </cell>
          <cell r="G126" t="e">
            <v>#DIV/0!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 t="e">
            <v>#DIV/0!</v>
          </cell>
          <cell r="O126">
            <v>0</v>
          </cell>
        </row>
        <row r="127">
          <cell r="H127">
            <v>0</v>
          </cell>
          <cell r="I127">
            <v>0</v>
          </cell>
          <cell r="K127">
            <v>0</v>
          </cell>
          <cell r="L127">
            <v>0</v>
          </cell>
          <cell r="M127">
            <v>0</v>
          </cell>
          <cell r="O127">
            <v>0</v>
          </cell>
        </row>
        <row r="128">
          <cell r="I128">
            <v>0</v>
          </cell>
          <cell r="L128">
            <v>0</v>
          </cell>
          <cell r="M128">
            <v>0</v>
          </cell>
          <cell r="O128">
            <v>0</v>
          </cell>
        </row>
        <row r="129">
          <cell r="I129">
            <v>0</v>
          </cell>
          <cell r="L129">
            <v>0</v>
          </cell>
          <cell r="M129">
            <v>0</v>
          </cell>
          <cell r="O129">
            <v>0</v>
          </cell>
        </row>
        <row r="130">
          <cell r="I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I131">
            <v>0</v>
          </cell>
          <cell r="L131">
            <v>0</v>
          </cell>
          <cell r="M131">
            <v>0</v>
          </cell>
          <cell r="O131">
            <v>0</v>
          </cell>
        </row>
        <row r="132">
          <cell r="I132">
            <v>0</v>
          </cell>
          <cell r="L132">
            <v>0</v>
          </cell>
          <cell r="M132">
            <v>0</v>
          </cell>
          <cell r="O132">
            <v>0</v>
          </cell>
        </row>
        <row r="133"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I134">
            <v>0</v>
          </cell>
          <cell r="L134">
            <v>0</v>
          </cell>
          <cell r="M134">
            <v>0</v>
          </cell>
          <cell r="O134">
            <v>0</v>
          </cell>
        </row>
        <row r="135">
          <cell r="I135">
            <v>0</v>
          </cell>
          <cell r="L135">
            <v>0</v>
          </cell>
          <cell r="M135">
            <v>0</v>
          </cell>
          <cell r="O135">
            <v>0</v>
          </cell>
        </row>
        <row r="136">
          <cell r="I136">
            <v>0</v>
          </cell>
          <cell r="L136">
            <v>0</v>
          </cell>
          <cell r="M136">
            <v>0</v>
          </cell>
          <cell r="O136">
            <v>0</v>
          </cell>
        </row>
        <row r="137">
          <cell r="I137">
            <v>0</v>
          </cell>
          <cell r="L137">
            <v>0</v>
          </cell>
          <cell r="M137">
            <v>0</v>
          </cell>
          <cell r="O137">
            <v>0</v>
          </cell>
        </row>
        <row r="138">
          <cell r="I138">
            <v>0</v>
          </cell>
          <cell r="L138">
            <v>0</v>
          </cell>
          <cell r="M138">
            <v>0</v>
          </cell>
          <cell r="O138">
            <v>0</v>
          </cell>
        </row>
        <row r="139"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 t="e">
            <v>#DIV/0!</v>
          </cell>
          <cell r="O139">
            <v>0</v>
          </cell>
        </row>
        <row r="140">
          <cell r="I140">
            <v>0</v>
          </cell>
          <cell r="L140">
            <v>0</v>
          </cell>
          <cell r="M140">
            <v>0</v>
          </cell>
          <cell r="O140">
            <v>0</v>
          </cell>
        </row>
        <row r="141">
          <cell r="I141">
            <v>0</v>
          </cell>
          <cell r="L141">
            <v>0</v>
          </cell>
          <cell r="M141">
            <v>0</v>
          </cell>
          <cell r="O141">
            <v>0</v>
          </cell>
        </row>
        <row r="142">
          <cell r="I142">
            <v>0</v>
          </cell>
          <cell r="L142">
            <v>0</v>
          </cell>
          <cell r="M142">
            <v>0</v>
          </cell>
          <cell r="O142">
            <v>0</v>
          </cell>
        </row>
        <row r="143">
          <cell r="I143">
            <v>0</v>
          </cell>
          <cell r="L143">
            <v>0</v>
          </cell>
          <cell r="M143">
            <v>0</v>
          </cell>
          <cell r="O143">
            <v>0</v>
          </cell>
        </row>
        <row r="144">
          <cell r="I144">
            <v>0</v>
          </cell>
          <cell r="L144">
            <v>0</v>
          </cell>
          <cell r="M144">
            <v>0</v>
          </cell>
          <cell r="O144">
            <v>0</v>
          </cell>
        </row>
        <row r="145"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 t="e">
            <v>#DIV/0!</v>
          </cell>
          <cell r="O145">
            <v>0</v>
          </cell>
        </row>
        <row r="146">
          <cell r="I146">
            <v>0</v>
          </cell>
          <cell r="L146">
            <v>0</v>
          </cell>
          <cell r="M146">
            <v>0</v>
          </cell>
          <cell r="O146">
            <v>0</v>
          </cell>
        </row>
        <row r="147">
          <cell r="I147">
            <v>0</v>
          </cell>
          <cell r="L147">
            <v>0</v>
          </cell>
          <cell r="M147">
            <v>0</v>
          </cell>
          <cell r="O147">
            <v>0</v>
          </cell>
        </row>
        <row r="148">
          <cell r="I148">
            <v>0</v>
          </cell>
          <cell r="L148">
            <v>0</v>
          </cell>
          <cell r="M148">
            <v>0</v>
          </cell>
          <cell r="O148">
            <v>0</v>
          </cell>
        </row>
        <row r="149">
          <cell r="I149">
            <v>0</v>
          </cell>
          <cell r="L149">
            <v>0</v>
          </cell>
          <cell r="M149">
            <v>0</v>
          </cell>
          <cell r="O149">
            <v>0</v>
          </cell>
        </row>
        <row r="150">
          <cell r="I150">
            <v>0</v>
          </cell>
          <cell r="L150">
            <v>0</v>
          </cell>
          <cell r="M150">
            <v>0</v>
          </cell>
          <cell r="O150">
            <v>0</v>
          </cell>
        </row>
        <row r="151"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O151">
            <v>0</v>
          </cell>
        </row>
        <row r="152">
          <cell r="I152">
            <v>0</v>
          </cell>
          <cell r="L152">
            <v>0</v>
          </cell>
          <cell r="M152">
            <v>0</v>
          </cell>
          <cell r="O152">
            <v>0</v>
          </cell>
        </row>
        <row r="153">
          <cell r="I153">
            <v>0</v>
          </cell>
          <cell r="L153">
            <v>0</v>
          </cell>
          <cell r="M153">
            <v>0</v>
          </cell>
          <cell r="O153">
            <v>0</v>
          </cell>
        </row>
        <row r="154">
          <cell r="I154">
            <v>0</v>
          </cell>
          <cell r="L154">
            <v>0</v>
          </cell>
          <cell r="M154">
            <v>0</v>
          </cell>
          <cell r="O154">
            <v>0</v>
          </cell>
        </row>
        <row r="155">
          <cell r="I155">
            <v>0</v>
          </cell>
          <cell r="L155">
            <v>0</v>
          </cell>
          <cell r="M155">
            <v>0</v>
          </cell>
          <cell r="O155">
            <v>0</v>
          </cell>
        </row>
        <row r="156">
          <cell r="I156">
            <v>0</v>
          </cell>
          <cell r="L156">
            <v>0</v>
          </cell>
          <cell r="M156">
            <v>0</v>
          </cell>
          <cell r="O156">
            <v>0</v>
          </cell>
        </row>
        <row r="157"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O157">
            <v>0</v>
          </cell>
        </row>
        <row r="158">
          <cell r="I158">
            <v>0</v>
          </cell>
          <cell r="L158">
            <v>0</v>
          </cell>
          <cell r="M158">
            <v>0</v>
          </cell>
          <cell r="O158">
            <v>0</v>
          </cell>
        </row>
        <row r="159">
          <cell r="I159">
            <v>0</v>
          </cell>
          <cell r="L159">
            <v>0</v>
          </cell>
          <cell r="M159">
            <v>0</v>
          </cell>
          <cell r="O159">
            <v>0</v>
          </cell>
        </row>
        <row r="160">
          <cell r="I160">
            <v>0</v>
          </cell>
          <cell r="L160">
            <v>0</v>
          </cell>
          <cell r="M160">
            <v>0</v>
          </cell>
          <cell r="O160">
            <v>0</v>
          </cell>
        </row>
        <row r="161">
          <cell r="I161">
            <v>0</v>
          </cell>
          <cell r="L161">
            <v>0</v>
          </cell>
          <cell r="M161">
            <v>0</v>
          </cell>
          <cell r="O161">
            <v>0</v>
          </cell>
        </row>
        <row r="162">
          <cell r="I162">
            <v>0</v>
          </cell>
          <cell r="L162">
            <v>0</v>
          </cell>
          <cell r="M162">
            <v>0</v>
          </cell>
          <cell r="O162">
            <v>0</v>
          </cell>
        </row>
        <row r="163">
          <cell r="H163">
            <v>0</v>
          </cell>
          <cell r="I163">
            <v>0</v>
          </cell>
          <cell r="K163">
            <v>0</v>
          </cell>
          <cell r="L163">
            <v>0</v>
          </cell>
          <cell r="M163">
            <v>0</v>
          </cell>
          <cell r="O16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Форма 20 (1)"/>
      <sheetName val="Форма 20 (2)"/>
      <sheetName val="Форма 20 (3)"/>
      <sheetName val="Форма 20 (4)"/>
      <sheetName val="Форма 20 (5)"/>
      <sheetName val="FES"/>
    </sheetNames>
    <sheetDataSet>
      <sheetData sheetId="2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</row>
      </sheetData>
      <sheetData sheetId="5">
        <row r="11">
          <cell r="D11">
            <v>0</v>
          </cell>
          <cell r="E11">
            <v>0</v>
          </cell>
          <cell r="F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L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9">
          <cell r="F29">
            <v>0</v>
          </cell>
        </row>
        <row r="30">
          <cell r="F30">
            <v>0</v>
          </cell>
        </row>
      </sheetData>
      <sheetData sheetId="7"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E11">
            <v>0</v>
          </cell>
          <cell r="F11">
            <v>0</v>
          </cell>
          <cell r="G11">
            <v>0</v>
          </cell>
          <cell r="I11" t="str">
            <v>-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E15">
            <v>0</v>
          </cell>
          <cell r="F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I26" t="str">
            <v>-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K20">
            <v>0</v>
          </cell>
          <cell r="L20">
            <v>0</v>
          </cell>
          <cell r="M20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F29">
            <v>0</v>
          </cell>
        </row>
        <row r="30">
          <cell r="F30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</sheetData>
      <sheetData sheetId="9">
        <row r="9">
          <cell r="L9" t="e">
            <v>#NAME?</v>
          </cell>
          <cell r="M9" t="e">
            <v>#NAME?</v>
          </cell>
          <cell r="N9">
            <v>0</v>
          </cell>
        </row>
        <row r="10"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6">
          <cell r="L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>
        <row r="10">
          <cell r="C10">
            <v>0</v>
          </cell>
          <cell r="D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L14" t="e">
            <v>#NAME?</v>
          </cell>
          <cell r="M14" t="e">
            <v>#NAME?</v>
          </cell>
          <cell r="N14">
            <v>0</v>
          </cell>
        </row>
        <row r="15"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  <cell r="L24" t="e">
            <v>#NAME?</v>
          </cell>
          <cell r="M24" t="e">
            <v>#NAME?</v>
          </cell>
          <cell r="N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L26" t="str">
            <v>-</v>
          </cell>
          <cell r="M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I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F23">
            <v>0</v>
          </cell>
          <cell r="I23">
            <v>0</v>
          </cell>
        </row>
        <row r="24">
          <cell r="D24">
            <v>0</v>
          </cell>
          <cell r="F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L27">
            <v>0</v>
          </cell>
          <cell r="M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Нива"/>
      <sheetName val="Темижбек"/>
      <sheetName val="Мелиоратор"/>
      <sheetName val="Подлесная"/>
      <sheetName val="Смета на п.ст. Нива"/>
    </sheetNames>
    <sheetDataSet>
      <sheetData sheetId="1">
        <row r="101">
          <cell r="I101">
            <v>4242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Лист1"/>
      <sheetName val="TEHSHEET"/>
      <sheetName val="17_1"/>
    </sheetNames>
    <sheetDataSet>
      <sheetData sheetId="2">
        <row r="13">
          <cell r="E13" t="str">
            <v>Ставропольский край</v>
          </cell>
        </row>
        <row r="21">
          <cell r="D21" t="str">
            <v>МУП "Горэлектросеть" г. Ставрополь</v>
          </cell>
          <cell r="I21">
            <v>2633005874</v>
          </cell>
        </row>
        <row r="27">
          <cell r="F27" t="str">
            <v>Предложение организации</v>
          </cell>
        </row>
      </sheetData>
      <sheetData sheetId="5">
        <row r="17">
          <cell r="I17">
            <v>469.8444577012085</v>
          </cell>
          <cell r="N17">
            <v>516.9238046798663</v>
          </cell>
          <cell r="S17">
            <v>537.0990038570327</v>
          </cell>
          <cell r="X17">
            <v>536.5409681151968</v>
          </cell>
          <cell r="AC17">
            <v>434.53</v>
          </cell>
        </row>
        <row r="19">
          <cell r="Z19">
            <v>35.96</v>
          </cell>
          <cell r="AB19">
            <v>966.54</v>
          </cell>
        </row>
        <row r="20">
          <cell r="F20">
            <v>32.3338689276808</v>
          </cell>
          <cell r="H20">
            <v>869.0761310723192</v>
          </cell>
          <cell r="K20">
            <v>33.96397787531172</v>
          </cell>
          <cell r="M20">
            <v>912.8905221246883</v>
          </cell>
          <cell r="R20">
            <v>952.0226622244389</v>
          </cell>
          <cell r="U20">
            <v>35.6738157925187</v>
          </cell>
          <cell r="W20">
            <v>958.8478842074813</v>
          </cell>
        </row>
        <row r="23">
          <cell r="I23">
            <v>1.17</v>
          </cell>
          <cell r="N23">
            <v>1.3433</v>
          </cell>
          <cell r="S23">
            <v>1.17</v>
          </cell>
          <cell r="X23">
            <v>1.171</v>
          </cell>
          <cell r="AC23">
            <v>1.33</v>
          </cell>
        </row>
        <row r="25">
          <cell r="F25">
            <v>32.377</v>
          </cell>
          <cell r="H25">
            <v>370.175</v>
          </cell>
          <cell r="I25">
            <v>427.255</v>
          </cell>
          <cell r="K25">
            <v>33.9227</v>
          </cell>
          <cell r="M25">
            <v>344.02740000000006</v>
          </cell>
          <cell r="N25">
            <v>441.37350000000004</v>
          </cell>
          <cell r="R25">
            <v>374.3</v>
          </cell>
          <cell r="S25">
            <v>477.93600000000004</v>
          </cell>
          <cell r="U25">
            <v>35.636399999999995</v>
          </cell>
          <cell r="W25">
            <v>374.6415999999999</v>
          </cell>
          <cell r="X25">
            <v>467.2710000000001</v>
          </cell>
          <cell r="Z25">
            <v>35.96</v>
          </cell>
          <cell r="AB25">
            <v>483.98</v>
          </cell>
          <cell r="AC25">
            <v>364.54</v>
          </cell>
        </row>
      </sheetData>
      <sheetData sheetId="6">
        <row r="17">
          <cell r="I17">
            <v>80.32365393561297</v>
          </cell>
          <cell r="N17">
            <v>64.14487708410334</v>
          </cell>
          <cell r="S17">
            <v>86.39211550985814</v>
          </cell>
          <cell r="X17">
            <v>66.48792899376139</v>
          </cell>
          <cell r="AC17">
            <v>67.3294232260216</v>
          </cell>
        </row>
        <row r="19">
          <cell r="Z19">
            <v>5.575</v>
          </cell>
          <cell r="AB19">
            <v>149.815</v>
          </cell>
        </row>
        <row r="20">
          <cell r="F20">
            <v>7.67</v>
          </cell>
          <cell r="H20">
            <v>140</v>
          </cell>
          <cell r="K20">
            <v>5.2</v>
          </cell>
          <cell r="M20">
            <v>142</v>
          </cell>
          <cell r="R20">
            <v>156.8</v>
          </cell>
          <cell r="U20">
            <v>5.51925</v>
          </cell>
          <cell r="W20">
            <v>148.1</v>
          </cell>
        </row>
        <row r="21">
          <cell r="H21">
            <v>4.467688771328183</v>
          </cell>
          <cell r="I21">
            <v>6.383653935612966</v>
          </cell>
          <cell r="K21">
            <v>0</v>
          </cell>
          <cell r="L21">
            <v>0</v>
          </cell>
          <cell r="M21">
            <v>8.041839788390732</v>
          </cell>
          <cell r="N21">
            <v>11.49057708410334</v>
          </cell>
          <cell r="R21">
            <v>6.254764279859456</v>
          </cell>
          <cell r="S21">
            <v>8.93711550985815</v>
          </cell>
          <cell r="U21">
            <v>0</v>
          </cell>
          <cell r="V21">
            <v>0</v>
          </cell>
          <cell r="W21">
            <v>7.371686472691503</v>
          </cell>
          <cell r="X21">
            <v>10.533028993761393</v>
          </cell>
          <cell r="AB21">
            <v>7.446147952213639</v>
          </cell>
          <cell r="AC21">
            <v>10.63942322602161</v>
          </cell>
        </row>
        <row r="23">
          <cell r="I23">
            <v>0.1</v>
          </cell>
          <cell r="N23">
            <v>0.1</v>
          </cell>
          <cell r="S23">
            <v>0.018</v>
          </cell>
          <cell r="X23">
            <v>0.01</v>
          </cell>
          <cell r="AC23">
            <v>0.18</v>
          </cell>
        </row>
        <row r="25">
          <cell r="F25">
            <v>7.67</v>
          </cell>
          <cell r="H25">
            <v>55.25</v>
          </cell>
          <cell r="I25">
            <v>73.84</v>
          </cell>
          <cell r="K25">
            <v>5.18475</v>
          </cell>
          <cell r="L25">
            <v>0</v>
          </cell>
          <cell r="M25">
            <v>69.7779</v>
          </cell>
          <cell r="N25">
            <v>52.5543</v>
          </cell>
          <cell r="R25">
            <v>64.154</v>
          </cell>
          <cell r="S25">
            <v>77.437</v>
          </cell>
          <cell r="X25">
            <v>0.01</v>
          </cell>
          <cell r="Z25">
            <v>5.575</v>
          </cell>
          <cell r="AA25">
            <v>0</v>
          </cell>
          <cell r="AB25">
            <v>75.03</v>
          </cell>
          <cell r="AC25">
            <v>56.51</v>
          </cell>
        </row>
      </sheetData>
      <sheetData sheetId="7">
        <row r="10">
          <cell r="E10">
            <v>147.67</v>
          </cell>
          <cell r="F10">
            <v>147.2</v>
          </cell>
          <cell r="G10">
            <v>156.8</v>
          </cell>
          <cell r="H10">
            <v>153.61925</v>
          </cell>
          <cell r="I10">
            <v>155.39</v>
          </cell>
          <cell r="J10">
            <v>99.10076530612243</v>
          </cell>
          <cell r="K10">
            <v>101.15268757007992</v>
          </cell>
          <cell r="L10">
            <v>105.22787295997833</v>
          </cell>
          <cell r="M10">
            <v>105.56385869565217</v>
          </cell>
        </row>
        <row r="11">
          <cell r="E11">
            <v>217.04231122867182</v>
          </cell>
          <cell r="F11">
            <v>191.71246021160925</v>
          </cell>
          <cell r="G11">
            <v>227.98223572014058</v>
          </cell>
          <cell r="H11">
            <v>202.1924635273085</v>
          </cell>
          <cell r="I11">
            <v>204.45385204778634</v>
          </cell>
          <cell r="J11">
            <v>89.67972938854916</v>
          </cell>
          <cell r="K11">
            <v>101.1184336354715</v>
          </cell>
          <cell r="L11">
            <v>94.19999763657948</v>
          </cell>
          <cell r="M11">
            <v>106.64609479327183</v>
          </cell>
        </row>
        <row r="12">
          <cell r="E12">
            <v>136.76</v>
          </cell>
          <cell r="F12">
            <v>127.51695</v>
          </cell>
          <cell r="G12">
            <v>141.591</v>
          </cell>
          <cell r="H12">
            <v>0.01</v>
          </cell>
          <cell r="I12">
            <v>137.115</v>
          </cell>
          <cell r="J12">
            <v>96.83878212598258</v>
          </cell>
          <cell r="K12">
            <v>1371150</v>
          </cell>
          <cell r="L12">
            <v>100.25957882421761</v>
          </cell>
          <cell r="M12">
            <v>107.52688172043013</v>
          </cell>
        </row>
        <row r="13">
          <cell r="E13">
            <v>83675.86206822409</v>
          </cell>
          <cell r="F13">
            <v>114126.09082645236</v>
          </cell>
          <cell r="G13">
            <v>120974.44770220658</v>
          </cell>
          <cell r="H13">
            <v>204233.65902357714</v>
          </cell>
          <cell r="I13">
            <v>250167.36160335306</v>
          </cell>
          <cell r="J13">
            <v>206.793555461539</v>
          </cell>
          <cell r="K13">
            <v>122.4907602397082</v>
          </cell>
          <cell r="L13">
            <v>298.971956093362</v>
          </cell>
          <cell r="M13">
            <v>219.20260283318913</v>
          </cell>
        </row>
        <row r="14">
          <cell r="E14">
            <v>14895.575221238938</v>
          </cell>
          <cell r="F14">
            <v>31073.79</v>
          </cell>
          <cell r="G14">
            <v>22086.6</v>
          </cell>
          <cell r="H14">
            <v>21534</v>
          </cell>
          <cell r="I14">
            <v>30571.744516899995</v>
          </cell>
          <cell r="J14">
            <v>138.41761301830067</v>
          </cell>
          <cell r="K14">
            <v>141.96965039890404</v>
          </cell>
          <cell r="L14">
            <v>205.24044263365607</v>
          </cell>
          <cell r="M14">
            <v>98.38434422354014</v>
          </cell>
        </row>
        <row r="15">
          <cell r="E15">
            <v>4389.380530973452</v>
          </cell>
          <cell r="F15">
            <v>4929.42</v>
          </cell>
          <cell r="G15">
            <v>5624.6</v>
          </cell>
          <cell r="H15">
            <v>5448</v>
          </cell>
          <cell r="I15">
            <v>7042.053</v>
          </cell>
          <cell r="J15">
            <v>125.20095651246311</v>
          </cell>
          <cell r="K15">
            <v>129.25941629955946</v>
          </cell>
          <cell r="L15">
            <v>160.43386875</v>
          </cell>
          <cell r="M15">
            <v>142.85763842399308</v>
          </cell>
        </row>
        <row r="16">
          <cell r="E16">
            <v>10506.194690265487</v>
          </cell>
          <cell r="F16">
            <v>26144.37</v>
          </cell>
          <cell r="G16">
            <v>16462</v>
          </cell>
          <cell r="H16">
            <v>16086</v>
          </cell>
          <cell r="I16">
            <v>23529.691516899995</v>
          </cell>
          <cell r="J16">
            <v>142.93337089600288</v>
          </cell>
          <cell r="K16">
            <v>146.2743473635459</v>
          </cell>
          <cell r="L16">
            <v>223.9601702669895</v>
          </cell>
          <cell r="M16">
            <v>89.99907634760369</v>
          </cell>
        </row>
        <row r="17">
          <cell r="E17">
            <v>1413.4769999999999</v>
          </cell>
          <cell r="F17">
            <v>1623.4855139999997</v>
          </cell>
          <cell r="G17">
            <v>1524.8142</v>
          </cell>
          <cell r="H17">
            <v>1526.11746</v>
          </cell>
          <cell r="I17">
            <v>1794.2848177999258</v>
          </cell>
          <cell r="J17">
            <v>117.6723575764133</v>
          </cell>
          <cell r="K17">
            <v>117.57186879966146</v>
          </cell>
          <cell r="L17">
            <v>126.94121077314495</v>
          </cell>
          <cell r="M17">
            <v>110.52053143234428</v>
          </cell>
        </row>
        <row r="18">
          <cell r="E18">
            <v>1413.4769999999999</v>
          </cell>
          <cell r="F18">
            <v>1623.4855139999997</v>
          </cell>
          <cell r="G18">
            <v>1524.8142</v>
          </cell>
          <cell r="H18">
            <v>1526.11746</v>
          </cell>
          <cell r="I18">
            <v>1794.2848177999258</v>
          </cell>
          <cell r="J18">
            <v>117.6723575764133</v>
          </cell>
          <cell r="K18">
            <v>117.57186879966146</v>
          </cell>
          <cell r="L18">
            <v>126.94121077314495</v>
          </cell>
          <cell r="M18">
            <v>110.52053143234428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14240.077600000002</v>
          </cell>
          <cell r="F20">
            <v>15361.0034</v>
          </cell>
          <cell r="G20">
            <v>15550.87281556132</v>
          </cell>
          <cell r="H20">
            <v>16644.115938288003</v>
          </cell>
          <cell r="I20">
            <v>17507.49684142288</v>
          </cell>
          <cell r="J20">
            <v>112.58208493547461</v>
          </cell>
          <cell r="K20">
            <v>105.18730406791244</v>
          </cell>
          <cell r="L20">
            <v>122.9452348028137</v>
          </cell>
          <cell r="M20">
            <v>113.97365383971518</v>
          </cell>
        </row>
        <row r="21">
          <cell r="E21">
            <v>0.07760000000052969</v>
          </cell>
          <cell r="F21">
            <v>530.0033999999996</v>
          </cell>
          <cell r="G21">
            <v>710.8728155613207</v>
          </cell>
          <cell r="H21">
            <v>13141.115938288003</v>
          </cell>
          <cell r="I21">
            <v>4437.05684142288</v>
          </cell>
          <cell r="J21">
            <v>624.1702797313022</v>
          </cell>
          <cell r="K21">
            <v>33.764688343514685</v>
          </cell>
          <cell r="L21">
            <v>5717856.754371898</v>
          </cell>
          <cell r="M21">
            <v>837.1751655598594</v>
          </cell>
        </row>
        <row r="22">
          <cell r="E22">
            <v>14240.000000000002</v>
          </cell>
          <cell r="F22">
            <v>14831</v>
          </cell>
          <cell r="G22">
            <v>14840</v>
          </cell>
          <cell r="H22">
            <v>3503</v>
          </cell>
          <cell r="I22">
            <v>13070.439999999999</v>
          </cell>
          <cell r="J22">
            <v>88.07574123989217</v>
          </cell>
          <cell r="K22">
            <v>373.1213245789323</v>
          </cell>
          <cell r="L22">
            <v>91.78679775280897</v>
          </cell>
          <cell r="M22">
            <v>88.12918886116915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9368.683391066306</v>
          </cell>
          <cell r="F25">
            <v>9757.510068321935</v>
          </cell>
          <cell r="G25">
            <v>9763.4312867573</v>
          </cell>
          <cell r="H25">
            <v>2304.6697976759315</v>
          </cell>
          <cell r="I25">
            <v>9203.24</v>
          </cell>
          <cell r="J25">
            <v>94.26235234003111</v>
          </cell>
          <cell r="K25">
            <v>399.3300909866005</v>
          </cell>
          <cell r="L25">
            <v>98.23408066896498</v>
          </cell>
          <cell r="M25">
            <v>94.31955422601725</v>
          </cell>
        </row>
        <row r="26">
          <cell r="E26">
            <v>4871.3166089336955</v>
          </cell>
          <cell r="F26">
            <v>5073.489931678064</v>
          </cell>
          <cell r="G26">
            <v>5076.568713242699</v>
          </cell>
          <cell r="H26">
            <v>1198.3302023240683</v>
          </cell>
          <cell r="I26">
            <v>3867.2</v>
          </cell>
          <cell r="J26">
            <v>76.17743831403386</v>
          </cell>
          <cell r="K26">
            <v>322.71572497295534</v>
          </cell>
          <cell r="L26">
            <v>79.38716183850157</v>
          </cell>
          <cell r="M26">
            <v>76.22366560449481</v>
          </cell>
        </row>
        <row r="27">
          <cell r="E27">
            <v>35401.9534859232</v>
          </cell>
          <cell r="F27">
            <v>36773.57916908951</v>
          </cell>
          <cell r="G27">
            <v>45029.91468664528</v>
          </cell>
          <cell r="H27">
            <v>50489.42562528913</v>
          </cell>
          <cell r="I27">
            <v>67974.96440380964</v>
          </cell>
          <cell r="J27">
            <v>150.95512589094307</v>
          </cell>
          <cell r="K27">
            <v>134.63208099908027</v>
          </cell>
          <cell r="L27">
            <v>192.0090777782598</v>
          </cell>
          <cell r="M27">
            <v>184.84728965666426</v>
          </cell>
        </row>
        <row r="28">
          <cell r="E28">
            <v>9357.522123893807</v>
          </cell>
          <cell r="F28">
            <v>9583.185840707965</v>
          </cell>
          <cell r="G28">
            <v>11887.92</v>
          </cell>
          <cell r="H28">
            <v>13361</v>
          </cell>
          <cell r="I28">
            <v>15856.486800000002</v>
          </cell>
          <cell r="J28">
            <v>133.38318898512105</v>
          </cell>
          <cell r="K28">
            <v>118.67739540453562</v>
          </cell>
          <cell r="L28">
            <v>169.45176928314734</v>
          </cell>
          <cell r="M28">
            <v>165.46153923723338</v>
          </cell>
        </row>
        <row r="29">
          <cell r="E29">
            <v>2853.982300884956</v>
          </cell>
          <cell r="F29">
            <v>3925.6637168141597</v>
          </cell>
          <cell r="G29">
            <v>4318.226</v>
          </cell>
          <cell r="H29">
            <v>6029</v>
          </cell>
          <cell r="I29">
            <v>8686.6</v>
          </cell>
          <cell r="J29">
            <v>201.16131022322597</v>
          </cell>
          <cell r="K29">
            <v>144.08027865317632</v>
          </cell>
          <cell r="L29">
            <v>304.36768992248057</v>
          </cell>
          <cell r="M29">
            <v>221.27723174030658</v>
          </cell>
        </row>
        <row r="30">
          <cell r="E30">
            <v>5513.274336283186</v>
          </cell>
          <cell r="F30">
            <v>15785.38318584071</v>
          </cell>
          <cell r="G30">
            <v>20576.1</v>
          </cell>
          <cell r="H30">
            <v>94650</v>
          </cell>
          <cell r="I30">
            <v>107775.78422342062</v>
          </cell>
          <cell r="J30">
            <v>523.791117964146</v>
          </cell>
          <cell r="K30">
            <v>113.86770652236726</v>
          </cell>
          <cell r="L30">
            <v>1954.8416721101971</v>
          </cell>
          <cell r="M30">
            <v>682.75684507991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E36">
            <v>176.9911504424779</v>
          </cell>
          <cell r="F36">
            <v>2484.498230088496</v>
          </cell>
          <cell r="G36">
            <v>6065.8</v>
          </cell>
          <cell r="H36">
            <v>1185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1124.778761061947</v>
          </cell>
          <cell r="F37">
            <v>736.7256637168143</v>
          </cell>
          <cell r="G37">
            <v>1221.3200000000002</v>
          </cell>
          <cell r="H37">
            <v>1121</v>
          </cell>
          <cell r="I37">
            <v>54.88263</v>
          </cell>
          <cell r="J37">
            <v>4.49371417810238</v>
          </cell>
          <cell r="K37">
            <v>4.895863514719001</v>
          </cell>
          <cell r="L37">
            <v>4.8794155704169935</v>
          </cell>
          <cell r="M37">
            <v>7.449534162162161</v>
          </cell>
        </row>
        <row r="38">
          <cell r="E38">
            <v>1039.8230088495577</v>
          </cell>
          <cell r="F38">
            <v>573.4513274336284</v>
          </cell>
          <cell r="G38">
            <v>1067.42</v>
          </cell>
          <cell r="H38">
            <v>970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E39">
            <v>52.21238938053098</v>
          </cell>
          <cell r="F39">
            <v>125.6637168141593</v>
          </cell>
          <cell r="G39">
            <v>113.97</v>
          </cell>
          <cell r="H39">
            <v>111</v>
          </cell>
          <cell r="I39">
            <v>14.88263</v>
          </cell>
          <cell r="J39">
            <v>13.058375010967799</v>
          </cell>
          <cell r="K39">
            <v>13.407774774774776</v>
          </cell>
          <cell r="L39">
            <v>28.504020169491522</v>
          </cell>
          <cell r="M39">
            <v>11.843219647887324</v>
          </cell>
        </row>
        <row r="40">
          <cell r="E40">
            <v>32.74336283185841</v>
          </cell>
          <cell r="F40">
            <v>37.61061946902655</v>
          </cell>
          <cell r="G40">
            <v>39.93</v>
          </cell>
          <cell r="H40">
            <v>40</v>
          </cell>
          <cell r="I40">
            <v>40</v>
          </cell>
          <cell r="J40">
            <v>100.17530678687703</v>
          </cell>
          <cell r="K40">
            <v>100</v>
          </cell>
          <cell r="L40">
            <v>122.16216216216213</v>
          </cell>
          <cell r="M40">
            <v>106.35294117647058</v>
          </cell>
        </row>
        <row r="41">
          <cell r="E41">
            <v>4211.504424778761</v>
          </cell>
          <cell r="F41">
            <v>12564.1592920354</v>
          </cell>
          <cell r="G41">
            <v>13288.98</v>
          </cell>
          <cell r="H41">
            <v>92344</v>
          </cell>
          <cell r="I41">
            <v>107720.90159342063</v>
          </cell>
          <cell r="J41">
            <v>810.6032336072492</v>
          </cell>
          <cell r="K41">
            <v>116.65176036712795</v>
          </cell>
          <cell r="L41">
            <v>2557.7772389276174</v>
          </cell>
          <cell r="M41">
            <v>857.3665701747864</v>
          </cell>
        </row>
        <row r="42">
          <cell r="E42">
            <v>918.5840707964603</v>
          </cell>
          <cell r="F42">
            <v>1096.4601769911505</v>
          </cell>
          <cell r="G42">
            <v>295.7</v>
          </cell>
          <cell r="H42">
            <v>725</v>
          </cell>
          <cell r="I42">
            <v>1523.413</v>
          </cell>
          <cell r="J42">
            <v>515.1887047683463</v>
          </cell>
          <cell r="K42">
            <v>210.12593103448273</v>
          </cell>
          <cell r="L42">
            <v>165.84361175337185</v>
          </cell>
          <cell r="M42">
            <v>138.9392001614205</v>
          </cell>
        </row>
        <row r="43">
          <cell r="E43">
            <v>870.7964601769912</v>
          </cell>
          <cell r="F43">
            <v>1518.5840707964603</v>
          </cell>
          <cell r="G43">
            <v>1057</v>
          </cell>
          <cell r="H43">
            <v>1976</v>
          </cell>
          <cell r="I43">
            <v>2038.47199</v>
          </cell>
          <cell r="J43">
            <v>192.85449290444654</v>
          </cell>
          <cell r="K43">
            <v>103.16153795546559</v>
          </cell>
          <cell r="L43">
            <v>234.09281998983738</v>
          </cell>
          <cell r="M43">
            <v>134.2350436305361</v>
          </cell>
        </row>
        <row r="44">
          <cell r="F44">
            <v>710.6194690265487</v>
          </cell>
          <cell r="G44">
            <v>679</v>
          </cell>
          <cell r="H44">
            <v>264</v>
          </cell>
          <cell r="I44">
            <v>542.1128249999999</v>
          </cell>
          <cell r="J44">
            <v>79.83988586156111</v>
          </cell>
          <cell r="K44">
            <v>205.34576704545452</v>
          </cell>
          <cell r="L44">
            <v>0</v>
          </cell>
          <cell r="M44">
            <v>76.28735893524282</v>
          </cell>
        </row>
        <row r="45">
          <cell r="G45">
            <v>371.5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E46">
            <v>359.2920353982301</v>
          </cell>
          <cell r="F46">
            <v>579.6460176991151</v>
          </cell>
          <cell r="G46">
            <v>142.88</v>
          </cell>
          <cell r="H46">
            <v>935</v>
          </cell>
          <cell r="I46">
            <v>2206.6385432881357</v>
          </cell>
          <cell r="J46">
            <v>1544.3998763214836</v>
          </cell>
          <cell r="K46">
            <v>236.00412227680593</v>
          </cell>
          <cell r="L46">
            <v>614.1629443141856</v>
          </cell>
          <cell r="M46">
            <v>380.6872601397852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203.53982300884957</v>
          </cell>
          <cell r="F48">
            <v>666.3716814159293</v>
          </cell>
          <cell r="G48">
            <v>247.3</v>
          </cell>
          <cell r="H48">
            <v>228</v>
          </cell>
          <cell r="I48">
            <v>1169.5153500000001</v>
          </cell>
          <cell r="J48">
            <v>472.91360695511526</v>
          </cell>
          <cell r="K48">
            <v>512.9453289473685</v>
          </cell>
          <cell r="L48">
            <v>574.5879763043479</v>
          </cell>
          <cell r="M48">
            <v>175.50495956175297</v>
          </cell>
        </row>
        <row r="49">
          <cell r="E49">
            <v>200</v>
          </cell>
          <cell r="F49">
            <v>158.4070796460177</v>
          </cell>
          <cell r="G49">
            <v>296.7</v>
          </cell>
          <cell r="H49">
            <v>250</v>
          </cell>
          <cell r="I49">
            <v>317.683</v>
          </cell>
          <cell r="J49">
            <v>107.07212672733402</v>
          </cell>
          <cell r="K49">
            <v>127.0732</v>
          </cell>
          <cell r="L49">
            <v>158.8415</v>
          </cell>
          <cell r="M49">
            <v>200.54848603351957</v>
          </cell>
        </row>
        <row r="50">
          <cell r="E50">
            <v>468.141592920354</v>
          </cell>
          <cell r="F50">
            <v>2860.4424778761068</v>
          </cell>
          <cell r="G50">
            <v>681.6</v>
          </cell>
          <cell r="H50">
            <v>3497</v>
          </cell>
          <cell r="I50">
            <v>3470.0727091</v>
          </cell>
          <cell r="J50">
            <v>509.10691154636146</v>
          </cell>
          <cell r="K50">
            <v>99.22998882184729</v>
          </cell>
          <cell r="L50">
            <v>741.2442648928165</v>
          </cell>
          <cell r="M50">
            <v>121.31244504789156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2162.83185840708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1191.1504424778761</v>
          </cell>
          <cell r="F53">
            <v>2810.7964601769913</v>
          </cell>
          <cell r="G53">
            <v>9517.3</v>
          </cell>
          <cell r="H53">
            <v>84469</v>
          </cell>
          <cell r="I53">
            <v>96452.99417603249</v>
          </cell>
          <cell r="J53">
            <v>1013.4491313296049</v>
          </cell>
          <cell r="K53">
            <v>114.1874464904669</v>
          </cell>
          <cell r="L53">
            <v>8097.465335729325</v>
          </cell>
          <cell r="M53">
            <v>3431.518274004052</v>
          </cell>
        </row>
        <row r="54">
          <cell r="E54">
            <v>3886.495575221239</v>
          </cell>
          <cell r="F54">
            <v>10135.265486725664</v>
          </cell>
          <cell r="G54">
            <v>924.82</v>
          </cell>
          <cell r="H54">
            <v>4591</v>
          </cell>
          <cell r="I54">
            <v>236.64614999999998</v>
          </cell>
          <cell r="J54">
            <v>25.588346921563108</v>
          </cell>
          <cell r="K54">
            <v>5.1545665432367676</v>
          </cell>
          <cell r="L54">
            <v>6.088933987440058</v>
          </cell>
          <cell r="M54">
            <v>2.3348786502922847</v>
          </cell>
        </row>
        <row r="55">
          <cell r="E55">
            <v>88.49557522123895</v>
          </cell>
          <cell r="F55">
            <v>395.1327433628319</v>
          </cell>
          <cell r="G55">
            <v>263.6</v>
          </cell>
          <cell r="H55">
            <v>66</v>
          </cell>
          <cell r="I55">
            <v>121.64615000000002</v>
          </cell>
          <cell r="J55">
            <v>46.14800834597876</v>
          </cell>
          <cell r="K55">
            <v>184.3123484848485</v>
          </cell>
          <cell r="L55">
            <v>137.4601495</v>
          </cell>
          <cell r="M55">
            <v>30.786147704367306</v>
          </cell>
        </row>
        <row r="56">
          <cell r="F56">
            <v>7845.132743362833</v>
          </cell>
          <cell r="H56">
            <v>3913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624.9999999999999</v>
          </cell>
          <cell r="F57">
            <v>618.9999999999999</v>
          </cell>
          <cell r="G57">
            <v>656.25</v>
          </cell>
          <cell r="H57">
            <v>611.9999999999999</v>
          </cell>
          <cell r="I57">
            <v>114.99999999999997</v>
          </cell>
          <cell r="J57">
            <v>17.52380952380952</v>
          </cell>
          <cell r="K57">
            <v>18.790849673202615</v>
          </cell>
          <cell r="L57">
            <v>18.4</v>
          </cell>
          <cell r="M57">
            <v>18.578352180936992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510.9596415174379</v>
          </cell>
          <cell r="F60">
            <v>506.05442895887046</v>
          </cell>
          <cell r="G60">
            <v>538.125</v>
          </cell>
          <cell r="H60">
            <v>500.3316809738751</v>
          </cell>
          <cell r="I60">
            <v>94.01657403920856</v>
          </cell>
          <cell r="J60">
            <v>17.4711403557182</v>
          </cell>
          <cell r="K60">
            <v>18.790849673202615</v>
          </cell>
          <cell r="L60">
            <v>18.4</v>
          </cell>
          <cell r="M60">
            <v>18.578352180936992</v>
          </cell>
        </row>
        <row r="61">
          <cell r="E61">
            <v>114.04035848256204</v>
          </cell>
          <cell r="F61">
            <v>112.94557104112944</v>
          </cell>
          <cell r="G61">
            <v>118.125</v>
          </cell>
          <cell r="H61">
            <v>111.66831902612475</v>
          </cell>
          <cell r="I61">
            <v>20.983425960791415</v>
          </cell>
          <cell r="J61">
            <v>17.763746845114426</v>
          </cell>
          <cell r="K61">
            <v>18.790849673202615</v>
          </cell>
          <cell r="L61">
            <v>18.4</v>
          </cell>
          <cell r="M61">
            <v>18.578352180936996</v>
          </cell>
        </row>
        <row r="62">
          <cell r="E62">
            <v>3173</v>
          </cell>
          <cell r="F62">
            <v>1276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4.97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87562.35764344533</v>
          </cell>
          <cell r="F64">
            <v>124261.35631317802</v>
          </cell>
          <cell r="G64">
            <v>121899.26770220659</v>
          </cell>
          <cell r="H64">
            <v>208824.65902357714</v>
          </cell>
          <cell r="I64">
            <v>250404.00775335304</v>
          </cell>
          <cell r="J64">
            <v>205.41879575936147</v>
          </cell>
          <cell r="K64">
            <v>119.91112971245481</v>
          </cell>
          <cell r="L64">
            <v>285.9722082552874</v>
          </cell>
          <cell r="M64">
            <v>201.51398245022816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69312.24487305032</v>
          </cell>
          <cell r="F67">
            <v>98787.40652534581</v>
          </cell>
          <cell r="G67">
            <v>96708.6290267403</v>
          </cell>
          <cell r="H67">
            <v>159419.07204005332</v>
          </cell>
          <cell r="I67">
            <v>199520.20476163572</v>
          </cell>
          <cell r="J67">
            <v>206.3106537333578</v>
          </cell>
          <cell r="K67">
            <v>125.15453904505678</v>
          </cell>
          <cell r="L67">
            <v>287.85708084779156</v>
          </cell>
          <cell r="M67">
            <v>201.96927096212914</v>
          </cell>
        </row>
        <row r="68">
          <cell r="E68">
            <v>18250.03517039499</v>
          </cell>
          <cell r="F68">
            <v>24943.946387832206</v>
          </cell>
          <cell r="G68">
            <v>24479.76585990496</v>
          </cell>
          <cell r="H68">
            <v>36264.4710452358</v>
          </cell>
          <cell r="I68">
            <v>46446.74615029444</v>
          </cell>
          <cell r="J68">
            <v>189.7352548880742</v>
          </cell>
          <cell r="K68">
            <v>128.07782606937081</v>
          </cell>
          <cell r="L68">
            <v>254.50222816907146</v>
          </cell>
          <cell r="M68">
            <v>186.2044819537915</v>
          </cell>
        </row>
        <row r="70">
          <cell r="E70">
            <v>0</v>
          </cell>
          <cell r="F70">
            <v>0</v>
          </cell>
          <cell r="G70">
            <v>4671.32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G77">
            <v>4671.32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18736.94421052632</v>
          </cell>
          <cell r="F83">
            <v>20211.846578947367</v>
          </cell>
          <cell r="G83">
            <v>26608.148441528057</v>
          </cell>
          <cell r="H83">
            <v>21900.152550378953</v>
          </cell>
          <cell r="I83">
            <v>23036.180054503788</v>
          </cell>
          <cell r="J83">
            <v>86.57565972741868</v>
          </cell>
          <cell r="K83">
            <v>105.18730406791244</v>
          </cell>
          <cell r="L83">
            <v>122.9452348028137</v>
          </cell>
          <cell r="M83">
            <v>113.97365383971518</v>
          </cell>
        </row>
        <row r="84">
          <cell r="E84">
            <v>4496.866610526316</v>
          </cell>
          <cell r="F84">
            <v>4850.843178947368</v>
          </cell>
          <cell r="G84">
            <v>6385.955625966733</v>
          </cell>
          <cell r="H84">
            <v>5256.036612090948</v>
          </cell>
          <cell r="I84">
            <v>5528.683213080909</v>
          </cell>
          <cell r="J84">
            <v>86.57565972741868</v>
          </cell>
          <cell r="K84">
            <v>105.18730406791244</v>
          </cell>
          <cell r="L84">
            <v>122.94523480281367</v>
          </cell>
          <cell r="M84">
            <v>113.97365383971518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E87">
            <v>0.8175354264279007</v>
          </cell>
          <cell r="F87">
            <v>0.8175354264279007</v>
          </cell>
          <cell r="G87">
            <v>0.8175354264279007</v>
          </cell>
          <cell r="H87">
            <v>0.8175354264279007</v>
          </cell>
          <cell r="I87">
            <v>18824.562431016675</v>
          </cell>
          <cell r="J87">
            <v>2302598.9850088577</v>
          </cell>
          <cell r="K87">
            <v>2302598.9850088577</v>
          </cell>
          <cell r="L87">
            <v>2302598.9850088577</v>
          </cell>
          <cell r="M87">
            <v>2302598.9850088577</v>
          </cell>
        </row>
        <row r="88">
          <cell r="E88">
            <v>0.18246457357209925</v>
          </cell>
          <cell r="F88">
            <v>0.18246457357209925</v>
          </cell>
          <cell r="G88">
            <v>0.18246457357209925</v>
          </cell>
          <cell r="H88">
            <v>0.18246457357209925</v>
          </cell>
          <cell r="I88">
            <v>4211.6176234871145</v>
          </cell>
          <cell r="J88">
            <v>2308183.742759759</v>
          </cell>
          <cell r="K88">
            <v>2308183.742759759</v>
          </cell>
          <cell r="L88">
            <v>2308183.742759759</v>
          </cell>
          <cell r="M88">
            <v>2308183.742759759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4496.866610526316</v>
          </cell>
          <cell r="F92">
            <v>4850.843178947368</v>
          </cell>
          <cell r="G92">
            <v>11057.275625966733</v>
          </cell>
          <cell r="H92">
            <v>5256.036612090948</v>
          </cell>
          <cell r="I92">
            <v>5528.683213080909</v>
          </cell>
          <cell r="J92">
            <v>50.00041059026724</v>
          </cell>
          <cell r="K92">
            <v>105.18730406791244</v>
          </cell>
          <cell r="L92">
            <v>122.94523480281367</v>
          </cell>
          <cell r="M92">
            <v>113.97365383971518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0.8175354264279007</v>
          </cell>
          <cell r="F95">
            <v>0.8175354264279007</v>
          </cell>
          <cell r="G95">
            <v>3819.7871236076085</v>
          </cell>
          <cell r="H95">
            <v>0.8175354264279007</v>
          </cell>
          <cell r="I95">
            <v>18824.562431016675</v>
          </cell>
          <cell r="J95">
            <v>492.81705555459763</v>
          </cell>
          <cell r="K95">
            <v>2302598.9850088577</v>
          </cell>
          <cell r="L95">
            <v>2302598.9850088577</v>
          </cell>
          <cell r="M95">
            <v>2302598.9850088577</v>
          </cell>
        </row>
        <row r="96">
          <cell r="E96">
            <v>0.18246457357209925</v>
          </cell>
          <cell r="F96">
            <v>0.18246457357209925</v>
          </cell>
          <cell r="G96">
            <v>852.5328763923908</v>
          </cell>
          <cell r="H96">
            <v>0.18246457357209925</v>
          </cell>
          <cell r="I96">
            <v>4211.6176234871145</v>
          </cell>
          <cell r="J96">
            <v>494.01234135499254</v>
          </cell>
          <cell r="K96">
            <v>2308183.742759759</v>
          </cell>
          <cell r="L96">
            <v>2308183.742759759</v>
          </cell>
          <cell r="M96">
            <v>2308183.742759759</v>
          </cell>
        </row>
        <row r="98">
          <cell r="E98">
            <v>92059.22425397164</v>
          </cell>
          <cell r="F98">
            <v>129112.1994921254</v>
          </cell>
          <cell r="G98">
            <v>132956.5433281733</v>
          </cell>
          <cell r="H98">
            <v>214080.6956356681</v>
          </cell>
          <cell r="I98">
            <v>255932.69096643396</v>
          </cell>
          <cell r="J98">
            <v>192.49349039913116</v>
          </cell>
          <cell r="K98">
            <v>119.54963534030712</v>
          </cell>
          <cell r="L98">
            <v>278.008741699116</v>
          </cell>
          <cell r="M98">
            <v>198.2250259643694</v>
          </cell>
        </row>
        <row r="101">
          <cell r="E101">
            <v>5.135616184339846</v>
          </cell>
          <cell r="F101">
            <v>3.9037423402346465</v>
          </cell>
          <cell r="G101">
            <v>9.070830230891188</v>
          </cell>
          <cell r="H101">
            <v>2.516961663755199</v>
          </cell>
          <cell r="I101">
            <v>2.2079052418867993</v>
          </cell>
          <cell r="J101">
            <v>24.340718387250398</v>
          </cell>
          <cell r="K101">
            <v>87.72105168231681</v>
          </cell>
          <cell r="L101">
            <v>42.99202204049859</v>
          </cell>
          <cell r="M101">
            <v>56.55868265511822</v>
          </cell>
        </row>
        <row r="102">
          <cell r="E102">
            <v>10.969826675512943</v>
          </cell>
          <cell r="F102">
            <v>15.385079133574838</v>
          </cell>
          <cell r="G102">
            <v>15.843173212731744</v>
          </cell>
          <cell r="H102">
            <v>25.50997083375056</v>
          </cell>
          <cell r="I102">
            <v>30.557521869470015</v>
          </cell>
          <cell r="J102">
            <v>192.87500969132662</v>
          </cell>
          <cell r="K102">
            <v>119.78658097500204</v>
          </cell>
          <cell r="L102">
            <v>278.55975097292196</v>
          </cell>
          <cell r="M102">
            <v>198.61790507651259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E121">
            <v>26.4</v>
          </cell>
          <cell r="F121">
            <v>26.4</v>
          </cell>
          <cell r="G121">
            <v>26.4</v>
          </cell>
          <cell r="H121">
            <v>26.4</v>
          </cell>
          <cell r="I121">
            <v>26.4</v>
          </cell>
          <cell r="J121">
            <v>100</v>
          </cell>
          <cell r="K121">
            <v>100</v>
          </cell>
          <cell r="L121">
            <v>100</v>
          </cell>
          <cell r="M121">
            <v>100</v>
          </cell>
        </row>
        <row r="123">
          <cell r="E123">
            <v>8392.04</v>
          </cell>
          <cell r="F123">
            <v>8392.04</v>
          </cell>
          <cell r="G123">
            <v>8392.04</v>
          </cell>
          <cell r="H123">
            <v>8392.04</v>
          </cell>
          <cell r="I123">
            <v>8375.44</v>
          </cell>
          <cell r="J123">
            <v>99.80219350718062</v>
          </cell>
          <cell r="K123">
            <v>99.80219350718062</v>
          </cell>
          <cell r="L123">
            <v>99.80219350718062</v>
          </cell>
          <cell r="M123">
            <v>99.80219350718062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E126">
            <v>6860.79</v>
          </cell>
          <cell r="F126">
            <v>6860.79</v>
          </cell>
          <cell r="G126">
            <v>6860.79</v>
          </cell>
          <cell r="H126">
            <v>6860.79</v>
          </cell>
          <cell r="I126">
            <v>6844.1900000000005</v>
          </cell>
          <cell r="J126">
            <v>99.7580453562928</v>
          </cell>
          <cell r="K126">
            <v>99.7580453562928</v>
          </cell>
          <cell r="L126">
            <v>99.7580453562928</v>
          </cell>
          <cell r="M126">
            <v>99.7580453562928</v>
          </cell>
        </row>
        <row r="127">
          <cell r="E127">
            <v>1531.25</v>
          </cell>
          <cell r="F127">
            <v>1531.25</v>
          </cell>
          <cell r="G127">
            <v>1531.25</v>
          </cell>
          <cell r="H127">
            <v>1531.25</v>
          </cell>
          <cell r="I127">
            <v>1531.25</v>
          </cell>
          <cell r="J127">
            <v>100</v>
          </cell>
          <cell r="K127">
            <v>100</v>
          </cell>
          <cell r="L127">
            <v>100</v>
          </cell>
          <cell r="M127">
            <v>100</v>
          </cell>
        </row>
      </sheetData>
      <sheetData sheetId="8">
        <row r="9">
          <cell r="E9">
            <v>407</v>
          </cell>
          <cell r="F9">
            <v>407</v>
          </cell>
          <cell r="G9">
            <v>414</v>
          </cell>
          <cell r="H9">
            <v>414</v>
          </cell>
          <cell r="I9">
            <v>468</v>
          </cell>
        </row>
        <row r="11">
          <cell r="E11">
            <v>407</v>
          </cell>
          <cell r="F11">
            <v>407</v>
          </cell>
          <cell r="G11">
            <v>414</v>
          </cell>
          <cell r="H11">
            <v>414</v>
          </cell>
          <cell r="I11">
            <v>468</v>
          </cell>
        </row>
        <row r="13">
          <cell r="E13">
            <v>407</v>
          </cell>
          <cell r="F13">
            <v>407</v>
          </cell>
          <cell r="G13">
            <v>414</v>
          </cell>
          <cell r="H13">
            <v>414</v>
          </cell>
          <cell r="I13">
            <v>468</v>
          </cell>
        </row>
        <row r="16">
          <cell r="E16">
            <v>407</v>
          </cell>
          <cell r="F16">
            <v>444</v>
          </cell>
          <cell r="G16">
            <v>414</v>
          </cell>
          <cell r="H16">
            <v>444</v>
          </cell>
          <cell r="I16">
            <v>468</v>
          </cell>
        </row>
        <row r="18">
          <cell r="E18">
            <v>3115.89</v>
          </cell>
          <cell r="F18">
            <v>3115.89</v>
          </cell>
          <cell r="G18">
            <v>3412.26</v>
          </cell>
          <cell r="H18">
            <v>3412.26</v>
          </cell>
          <cell r="I18">
            <v>3527.5</v>
          </cell>
        </row>
        <row r="19">
          <cell r="E19">
            <v>5.25</v>
          </cell>
          <cell r="F19">
            <v>5.25</v>
          </cell>
          <cell r="G19">
            <v>5.25</v>
          </cell>
          <cell r="H19">
            <v>5.25</v>
          </cell>
          <cell r="I19">
            <v>5.320128008139903</v>
          </cell>
        </row>
        <row r="20">
          <cell r="E20">
            <v>1.35</v>
          </cell>
          <cell r="F20">
            <v>1.4961</v>
          </cell>
          <cell r="G20">
            <v>1.38</v>
          </cell>
          <cell r="H20">
            <v>1.51</v>
          </cell>
          <cell r="I20">
            <v>1.696632612396378</v>
          </cell>
        </row>
        <row r="23">
          <cell r="E23">
            <v>3.6</v>
          </cell>
          <cell r="F23">
            <v>6.6</v>
          </cell>
          <cell r="G23">
            <v>6.6</v>
          </cell>
          <cell r="H23">
            <v>6.6</v>
          </cell>
          <cell r="I23">
            <v>6.6</v>
          </cell>
        </row>
        <row r="26">
          <cell r="E26">
            <v>20</v>
          </cell>
          <cell r="F26">
            <v>14.5</v>
          </cell>
          <cell r="G26">
            <v>35.54</v>
          </cell>
          <cell r="H26">
            <v>27.5</v>
          </cell>
          <cell r="I26">
            <v>40</v>
          </cell>
        </row>
        <row r="29">
          <cell r="E29">
            <v>15</v>
          </cell>
          <cell r="F29">
            <v>11</v>
          </cell>
          <cell r="G29">
            <v>15</v>
          </cell>
          <cell r="H29">
            <v>15</v>
          </cell>
          <cell r="I29">
            <v>20</v>
          </cell>
        </row>
        <row r="32">
          <cell r="E32">
            <v>33</v>
          </cell>
          <cell r="F32">
            <v>15</v>
          </cell>
          <cell r="G32">
            <v>33</v>
          </cell>
          <cell r="H32">
            <v>33</v>
          </cell>
          <cell r="I32">
            <v>33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0">
        <row r="11">
          <cell r="D11">
            <v>20114.53</v>
          </cell>
          <cell r="I11">
            <v>460.2</v>
          </cell>
        </row>
        <row r="12">
          <cell r="D12">
            <v>134612.63</v>
          </cell>
          <cell r="I12">
            <v>2511.1</v>
          </cell>
        </row>
        <row r="16">
          <cell r="D16">
            <v>162031.72</v>
          </cell>
          <cell r="I16">
            <v>5065.5</v>
          </cell>
        </row>
        <row r="17">
          <cell r="D17">
            <v>43071.72</v>
          </cell>
          <cell r="E17">
            <v>2297.29</v>
          </cell>
          <cell r="I17">
            <v>1356.1</v>
          </cell>
        </row>
        <row r="20">
          <cell r="D20">
            <v>0</v>
          </cell>
          <cell r="I20">
            <v>0</v>
          </cell>
        </row>
        <row r="21">
          <cell r="D21">
            <v>129457.68</v>
          </cell>
          <cell r="E21">
            <v>866.7</v>
          </cell>
          <cell r="I21">
            <v>3677.54</v>
          </cell>
        </row>
        <row r="22">
          <cell r="D22">
            <v>0</v>
          </cell>
          <cell r="I22">
            <v>0</v>
          </cell>
        </row>
      </sheetData>
      <sheetData sheetId="11">
        <row r="8">
          <cell r="E8">
            <v>87562.28004344531</v>
          </cell>
          <cell r="F8">
            <v>123731.35291317801</v>
          </cell>
          <cell r="G8">
            <v>121188.39488664526</v>
          </cell>
          <cell r="H8">
            <v>195683.54308528913</v>
          </cell>
          <cell r="I8">
            <v>245966.95091193015</v>
          </cell>
          <cell r="J8">
            <v>2.0296246281832326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69312.24487305032</v>
          </cell>
          <cell r="F10">
            <v>98787.40652534581</v>
          </cell>
          <cell r="G10">
            <v>96708.6290267403</v>
          </cell>
          <cell r="H10">
            <v>159419.07204005332</v>
          </cell>
          <cell r="I10">
            <v>199520.20476163572</v>
          </cell>
          <cell r="J10">
            <v>2.063106537333578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69312.24487305032</v>
          </cell>
          <cell r="F13">
            <v>98787.40652534581</v>
          </cell>
          <cell r="G13">
            <v>96708.6290267403</v>
          </cell>
          <cell r="H13">
            <v>159419.07204005332</v>
          </cell>
          <cell r="I13">
            <v>199520.20476163572</v>
          </cell>
          <cell r="J13">
            <v>2.063106537333578</v>
          </cell>
        </row>
        <row r="14">
          <cell r="E14">
            <v>18250.03517039499</v>
          </cell>
          <cell r="F14">
            <v>24943.946387832206</v>
          </cell>
          <cell r="G14">
            <v>24479.76585990496</v>
          </cell>
          <cell r="H14">
            <v>36264.4710452358</v>
          </cell>
          <cell r="I14">
            <v>46446.74615029444</v>
          </cell>
          <cell r="J14">
            <v>1.897352548880742</v>
          </cell>
        </row>
        <row r="15">
          <cell r="E15">
            <v>0.9999999999999999</v>
          </cell>
          <cell r="F15">
            <v>0.9999999999999999</v>
          </cell>
          <cell r="G15">
            <v>4672.32</v>
          </cell>
          <cell r="H15">
            <v>0.9999999999999999</v>
          </cell>
          <cell r="I15">
            <v>23036.18005450379</v>
          </cell>
          <cell r="J15">
            <v>4.930351528684635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0.8175354264279007</v>
          </cell>
          <cell r="F17">
            <v>0.8175354264279007</v>
          </cell>
          <cell r="G17">
            <v>3819.7871236076085</v>
          </cell>
          <cell r="H17">
            <v>0.8175354264279007</v>
          </cell>
          <cell r="I17">
            <v>18824.562431016675</v>
          </cell>
          <cell r="J17">
            <v>4.928170555545976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0.8175354264279007</v>
          </cell>
          <cell r="F20">
            <v>0.8175354264279007</v>
          </cell>
          <cell r="G20">
            <v>3819.7871236076085</v>
          </cell>
          <cell r="H20">
            <v>0.8175354264279007</v>
          </cell>
          <cell r="I20">
            <v>18824.562431016675</v>
          </cell>
          <cell r="J20">
            <v>4.928170555545976</v>
          </cell>
        </row>
        <row r="21">
          <cell r="E21">
            <v>0.18246457357209925</v>
          </cell>
          <cell r="F21">
            <v>0.18246457357209925</v>
          </cell>
          <cell r="G21">
            <v>852.5328763923908</v>
          </cell>
          <cell r="H21">
            <v>0.18246457357209925</v>
          </cell>
          <cell r="I21">
            <v>4211.6176234871145</v>
          </cell>
          <cell r="J21">
            <v>4.940123413549926</v>
          </cell>
        </row>
        <row r="22">
          <cell r="E22">
            <v>0.0011420442678101064</v>
          </cell>
          <cell r="F22">
            <v>0.0008082025909000586</v>
          </cell>
          <cell r="G22">
            <v>3.8554186680748592</v>
          </cell>
          <cell r="H22">
            <v>0.0005110291771261253</v>
          </cell>
          <cell r="I22">
            <v>9.36555905949821</v>
          </cell>
          <cell r="J22">
            <v>2.429193783038549</v>
          </cell>
        </row>
        <row r="23">
          <cell r="E23">
            <v>87563.28004344531</v>
          </cell>
          <cell r="F23">
            <v>123732.35291317801</v>
          </cell>
          <cell r="G23">
            <v>125860.71488664526</v>
          </cell>
          <cell r="H23">
            <v>195684.54308528913</v>
          </cell>
          <cell r="I23">
            <v>269003.13096643396</v>
          </cell>
          <cell r="J23">
            <v>2.1373081442347437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69313.06240847675</v>
          </cell>
          <cell r="F25">
            <v>98788.22406077223</v>
          </cell>
          <cell r="G25">
            <v>100528.4161503479</v>
          </cell>
          <cell r="H25">
            <v>159419.88957547976</v>
          </cell>
          <cell r="I25">
            <v>218344.7671926524</v>
          </cell>
          <cell r="J25">
            <v>2.1719706283455333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69313.06240847675</v>
          </cell>
          <cell r="F28">
            <v>98788.22406077223</v>
          </cell>
          <cell r="G28">
            <v>100528.4161503479</v>
          </cell>
          <cell r="H28">
            <v>159419.88957547976</v>
          </cell>
          <cell r="I28">
            <v>218344.7671926524</v>
          </cell>
          <cell r="J28">
            <v>2.1719706283455333</v>
          </cell>
        </row>
        <row r="29">
          <cell r="E29">
            <v>18250.21763496856</v>
          </cell>
          <cell r="F29">
            <v>24944.128852405778</v>
          </cell>
          <cell r="G29">
            <v>25332.29873629735</v>
          </cell>
          <cell r="H29">
            <v>36264.65350980937</v>
          </cell>
          <cell r="I29">
            <v>50658.36377378156</v>
          </cell>
          <cell r="J29">
            <v>1.9997539228919556</v>
          </cell>
        </row>
        <row r="30">
          <cell r="E30">
            <v>217.04231122867182</v>
          </cell>
          <cell r="F30">
            <v>191.71246021160925</v>
          </cell>
          <cell r="G30">
            <v>227.98223572014058</v>
          </cell>
          <cell r="H30">
            <v>202.1924635273085</v>
          </cell>
          <cell r="I30">
            <v>204.45385204778634</v>
          </cell>
          <cell r="J30">
            <v>0.8967972938854917</v>
          </cell>
        </row>
        <row r="31">
          <cell r="E31">
            <v>209.37231122867183</v>
          </cell>
          <cell r="F31">
            <v>186.51246021160927</v>
          </cell>
          <cell r="G31">
            <v>227.98223572014058</v>
          </cell>
          <cell r="H31">
            <v>196.6732135273085</v>
          </cell>
          <cell r="I31">
            <v>198.87885204778635</v>
          </cell>
          <cell r="J31">
            <v>0.8723436342291158</v>
          </cell>
        </row>
        <row r="32">
          <cell r="E32">
            <v>209.37231122867183</v>
          </cell>
          <cell r="F32">
            <v>186.51246021160927</v>
          </cell>
          <cell r="G32">
            <v>227.98223572014058</v>
          </cell>
          <cell r="H32">
            <v>196.6732135273085</v>
          </cell>
          <cell r="I32">
            <v>198.87885204778635</v>
          </cell>
          <cell r="J32">
            <v>0.8723436342291158</v>
          </cell>
        </row>
        <row r="33">
          <cell r="E33">
            <v>73.84</v>
          </cell>
          <cell r="F33">
            <v>52.554300000000005</v>
          </cell>
          <cell r="G33">
            <v>77.437</v>
          </cell>
          <cell r="H33">
            <v>55.9449</v>
          </cell>
          <cell r="I33">
            <v>56.51</v>
          </cell>
          <cell r="J33">
            <v>0.7297545101179023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42617.79705279459</v>
          </cell>
          <cell r="F39">
            <v>61454.65115421098</v>
          </cell>
          <cell r="G39">
            <v>55646.849084631875</v>
          </cell>
          <cell r="H39">
            <v>94401.69120891708</v>
          </cell>
          <cell r="I39">
            <v>127804.6216172836</v>
          </cell>
          <cell r="J39">
            <v>2.2967090449795067</v>
          </cell>
        </row>
        <row r="40">
          <cell r="E40">
            <v>66932.64783929498</v>
          </cell>
          <cell r="F40">
            <v>114602.47604207619</v>
          </cell>
          <cell r="G40">
            <v>89342.62627742506</v>
          </cell>
          <cell r="H40">
            <v>291484.0362053991</v>
          </cell>
          <cell r="I40">
            <v>226999.5898175787</v>
          </cell>
          <cell r="J40">
            <v>2.5407758790602797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76.33038278112464</v>
          </cell>
          <cell r="F46">
            <v>149.57563854879297</v>
          </cell>
          <cell r="G46">
            <v>114.45261948732481</v>
          </cell>
          <cell r="H46">
            <v>0</v>
          </cell>
          <cell r="I46">
            <v>237.75810801962365</v>
          </cell>
          <cell r="J46">
            <v>2.077349641140843</v>
          </cell>
        </row>
        <row r="47">
          <cell r="E47">
            <v>138.81096908741264</v>
          </cell>
          <cell r="F47">
            <v>163.74846899484677</v>
          </cell>
          <cell r="G47">
            <v>173.7075663112625</v>
          </cell>
          <cell r="H47">
            <v>0.07485609923288174</v>
          </cell>
          <cell r="I47">
            <v>422.26631329098717</v>
          </cell>
          <cell r="J47">
            <v>2.430903398498705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41057.46296247393</v>
          </cell>
          <cell r="F66">
            <v>47330.10602749122</v>
          </cell>
          <cell r="G66">
            <v>57688.800676242216</v>
          </cell>
          <cell r="H66">
            <v>159419.88957547976</v>
          </cell>
          <cell r="I66">
            <v>103274.59807331492</v>
          </cell>
          <cell r="J66">
            <v>1.7902018565597628</v>
          </cell>
        </row>
      </sheetData>
      <sheetData sheetId="12">
        <row r="8">
          <cell r="E8">
            <v>1208.1</v>
          </cell>
          <cell r="F8">
            <v>1208.58</v>
          </cell>
          <cell r="G8">
            <v>1321.55</v>
          </cell>
          <cell r="H8">
            <v>1303.26</v>
          </cell>
          <cell r="I8">
            <v>1394.4882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17."/>
      <sheetName val="17 СМУП"/>
      <sheetName val="17 СЭИ"/>
      <sheetName val="1.17.1."/>
      <sheetName val="СЭИ"/>
      <sheetName val="СМУП"/>
      <sheetName val="Лист1"/>
    </sheetNames>
    <sheetDataSet>
      <sheetData sheetId="1">
        <row r="9">
          <cell r="E9">
            <v>30728</v>
          </cell>
          <cell r="F9">
            <v>30728</v>
          </cell>
          <cell r="G9">
            <v>27997.18</v>
          </cell>
          <cell r="H9">
            <v>4210.248</v>
          </cell>
          <cell r="J9">
            <v>37007.38</v>
          </cell>
        </row>
        <row r="10">
          <cell r="E10">
            <v>5202</v>
          </cell>
          <cell r="F10">
            <v>5202</v>
          </cell>
          <cell r="G10">
            <v>9367.882223999999</v>
          </cell>
          <cell r="H10">
            <v>3307.858</v>
          </cell>
          <cell r="J10">
            <v>9367.88</v>
          </cell>
        </row>
        <row r="11">
          <cell r="E11">
            <v>380784</v>
          </cell>
          <cell r="F11">
            <v>380784</v>
          </cell>
          <cell r="G11">
            <v>380784</v>
          </cell>
          <cell r="H11">
            <v>48300.82587000001</v>
          </cell>
          <cell r="J11">
            <v>359830.36</v>
          </cell>
        </row>
        <row r="13">
          <cell r="E13">
            <v>8888</v>
          </cell>
          <cell r="F13">
            <v>8888</v>
          </cell>
          <cell r="G13">
            <v>58811.5</v>
          </cell>
          <cell r="H13">
            <v>61.354</v>
          </cell>
          <cell r="J13">
            <v>9981.19</v>
          </cell>
        </row>
        <row r="14">
          <cell r="E14">
            <v>27123</v>
          </cell>
          <cell r="F14">
            <v>27123</v>
          </cell>
          <cell r="G14">
            <v>29835.3</v>
          </cell>
          <cell r="H14">
            <v>380.524</v>
          </cell>
          <cell r="J14">
            <v>44183.43</v>
          </cell>
        </row>
        <row r="15">
          <cell r="E15">
            <v>1528</v>
          </cell>
          <cell r="F15">
            <v>1528</v>
          </cell>
          <cell r="G15">
            <v>1680.8</v>
          </cell>
          <cell r="H15">
            <v>158.859</v>
          </cell>
          <cell r="J15">
            <v>1381.63</v>
          </cell>
        </row>
        <row r="16">
          <cell r="E16">
            <v>1999</v>
          </cell>
          <cell r="F16">
            <v>1999</v>
          </cell>
          <cell r="G16">
            <v>2198.9</v>
          </cell>
          <cell r="H16">
            <v>184.1</v>
          </cell>
          <cell r="J16">
            <v>2195.37</v>
          </cell>
        </row>
        <row r="17">
          <cell r="E17">
            <v>119076</v>
          </cell>
          <cell r="F17">
            <v>119076</v>
          </cell>
          <cell r="G17">
            <v>122185.242552</v>
          </cell>
          <cell r="H17">
            <v>19222.266</v>
          </cell>
          <cell r="J17">
            <v>129475.68</v>
          </cell>
        </row>
        <row r="18">
          <cell r="E18">
            <v>13365</v>
          </cell>
          <cell r="F18">
            <v>13365</v>
          </cell>
          <cell r="G18">
            <v>14701.5</v>
          </cell>
          <cell r="H18">
            <v>601.696</v>
          </cell>
          <cell r="J18">
            <v>5475.23</v>
          </cell>
        </row>
        <row r="19">
          <cell r="E19">
            <v>299</v>
          </cell>
          <cell r="F19">
            <v>299</v>
          </cell>
          <cell r="G19">
            <v>328.9</v>
          </cell>
          <cell r="H19">
            <v>87.627</v>
          </cell>
          <cell r="J19">
            <v>309.41</v>
          </cell>
        </row>
        <row r="20">
          <cell r="E20">
            <v>443</v>
          </cell>
          <cell r="F20">
            <v>443</v>
          </cell>
          <cell r="G20">
            <v>487.3</v>
          </cell>
          <cell r="H20">
            <v>84.314</v>
          </cell>
          <cell r="J20">
            <v>451.02</v>
          </cell>
        </row>
        <row r="26">
          <cell r="E26">
            <v>16669</v>
          </cell>
          <cell r="F26">
            <v>16669</v>
          </cell>
          <cell r="G26">
            <v>16669</v>
          </cell>
          <cell r="J26">
            <v>2297.3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12</v>
          </cell>
          <cell r="F30">
            <v>12</v>
          </cell>
          <cell r="G30">
            <v>12</v>
          </cell>
        </row>
        <row r="31">
          <cell r="J31">
            <v>2086.5</v>
          </cell>
        </row>
        <row r="32">
          <cell r="E32">
            <v>3061</v>
          </cell>
          <cell r="F32">
            <v>4452</v>
          </cell>
          <cell r="G32">
            <v>4452</v>
          </cell>
          <cell r="J32">
            <v>866.7</v>
          </cell>
        </row>
        <row r="33">
          <cell r="E33">
            <v>347</v>
          </cell>
          <cell r="F33">
            <v>347</v>
          </cell>
          <cell r="G33">
            <v>347</v>
          </cell>
        </row>
        <row r="34">
          <cell r="E34">
            <v>17</v>
          </cell>
          <cell r="F34">
            <v>17</v>
          </cell>
          <cell r="G34">
            <v>17</v>
          </cell>
        </row>
        <row r="39">
          <cell r="F39">
            <v>25829</v>
          </cell>
        </row>
        <row r="40">
          <cell r="F40">
            <v>1738</v>
          </cell>
        </row>
        <row r="41">
          <cell r="F41">
            <v>349309</v>
          </cell>
        </row>
        <row r="43">
          <cell r="F43">
            <v>8826</v>
          </cell>
        </row>
        <row r="44">
          <cell r="F44">
            <v>26742</v>
          </cell>
        </row>
        <row r="45">
          <cell r="F45">
            <v>1381</v>
          </cell>
        </row>
        <row r="46">
          <cell r="F46">
            <v>1815</v>
          </cell>
        </row>
        <row r="47">
          <cell r="F47">
            <v>104994</v>
          </cell>
        </row>
        <row r="48">
          <cell r="F48">
            <v>13111</v>
          </cell>
        </row>
        <row r="49">
          <cell r="F49">
            <v>228</v>
          </cell>
        </row>
        <row r="50">
          <cell r="F50">
            <v>359</v>
          </cell>
        </row>
        <row r="54">
          <cell r="E54">
            <v>16479</v>
          </cell>
          <cell r="F54">
            <v>16479</v>
          </cell>
          <cell r="G54">
            <v>37343.9</v>
          </cell>
          <cell r="H54">
            <v>4210.248</v>
          </cell>
        </row>
        <row r="55">
          <cell r="E55">
            <v>2495</v>
          </cell>
          <cell r="F55">
            <v>2495</v>
          </cell>
          <cell r="G55">
            <v>10400</v>
          </cell>
          <cell r="H55">
            <v>3307.858</v>
          </cell>
        </row>
        <row r="56">
          <cell r="E56">
            <v>194692</v>
          </cell>
          <cell r="F56">
            <v>194692</v>
          </cell>
          <cell r="G56">
            <v>214161.2</v>
          </cell>
          <cell r="H56">
            <v>48300.82587000001</v>
          </cell>
        </row>
        <row r="58">
          <cell r="E58">
            <v>2331</v>
          </cell>
          <cell r="F58">
            <v>2331</v>
          </cell>
          <cell r="G58">
            <v>2001.7</v>
          </cell>
          <cell r="H58">
            <v>61.354</v>
          </cell>
        </row>
        <row r="59">
          <cell r="E59">
            <v>3763</v>
          </cell>
          <cell r="F59">
            <v>3763</v>
          </cell>
          <cell r="G59">
            <v>30688.3</v>
          </cell>
          <cell r="H59">
            <v>380.524</v>
          </cell>
        </row>
        <row r="60">
          <cell r="E60">
            <v>519</v>
          </cell>
          <cell r="F60">
            <v>519</v>
          </cell>
          <cell r="G60">
            <v>570.9</v>
          </cell>
          <cell r="H60">
            <v>158.859</v>
          </cell>
        </row>
        <row r="61">
          <cell r="E61">
            <v>719</v>
          </cell>
          <cell r="F61">
            <v>719</v>
          </cell>
          <cell r="G61">
            <v>790.9</v>
          </cell>
          <cell r="H61">
            <v>184.1</v>
          </cell>
        </row>
        <row r="62">
          <cell r="E62">
            <v>40186</v>
          </cell>
          <cell r="F62">
            <v>40186</v>
          </cell>
          <cell r="G62">
            <v>205506.7</v>
          </cell>
          <cell r="H62">
            <v>19222.266</v>
          </cell>
        </row>
        <row r="63">
          <cell r="E63">
            <v>2419</v>
          </cell>
          <cell r="F63">
            <v>2419</v>
          </cell>
          <cell r="G63">
            <v>2660.9</v>
          </cell>
          <cell r="H63">
            <v>601.696</v>
          </cell>
        </row>
        <row r="64">
          <cell r="E64">
            <v>52</v>
          </cell>
          <cell r="F64">
            <v>52</v>
          </cell>
          <cell r="G64">
            <v>57.2</v>
          </cell>
          <cell r="H64">
            <v>87.627</v>
          </cell>
        </row>
        <row r="65">
          <cell r="E65">
            <v>242</v>
          </cell>
          <cell r="F65">
            <v>242</v>
          </cell>
          <cell r="G65">
            <v>266.2</v>
          </cell>
          <cell r="H65">
            <v>84.314</v>
          </cell>
        </row>
        <row r="69">
          <cell r="E69">
            <v>1.73</v>
          </cell>
          <cell r="F69">
            <v>1.73</v>
          </cell>
          <cell r="G69">
            <v>1.55434126723329</v>
          </cell>
          <cell r="H69">
            <v>1.55434126723329</v>
          </cell>
          <cell r="I69">
            <v>1.55</v>
          </cell>
          <cell r="J69">
            <v>1.55</v>
          </cell>
          <cell r="K69">
            <v>1.55</v>
          </cell>
          <cell r="L69">
            <v>1.55</v>
          </cell>
          <cell r="M69">
            <v>1.55</v>
          </cell>
        </row>
        <row r="70">
          <cell r="E70">
            <v>1.15</v>
          </cell>
          <cell r="F70">
            <v>1.13</v>
          </cell>
          <cell r="G70">
            <v>0.9285072007403946</v>
          </cell>
          <cell r="H70">
            <v>0.9285072007403946</v>
          </cell>
          <cell r="I70">
            <v>0.9285072007403946</v>
          </cell>
          <cell r="J70">
            <v>0.9285072007403946</v>
          </cell>
          <cell r="K70">
            <v>0.9285072007403946</v>
          </cell>
          <cell r="L70">
            <v>0.9285072007403946</v>
          </cell>
          <cell r="M70">
            <v>0.9285072007403946</v>
          </cell>
        </row>
        <row r="71">
          <cell r="E71">
            <v>4.7</v>
          </cell>
          <cell r="F71">
            <v>4.7</v>
          </cell>
          <cell r="G71">
            <v>4.7</v>
          </cell>
          <cell r="H71">
            <v>2.749</v>
          </cell>
          <cell r="I71">
            <v>4.4</v>
          </cell>
          <cell r="J71">
            <v>4.4</v>
          </cell>
          <cell r="K71">
            <v>4.4</v>
          </cell>
          <cell r="L71">
            <v>4.4</v>
          </cell>
          <cell r="M71">
            <v>4.4</v>
          </cell>
        </row>
        <row r="72">
          <cell r="E72">
            <v>8.24</v>
          </cell>
          <cell r="F72">
            <v>10.6</v>
          </cell>
          <cell r="G72">
            <v>1.9</v>
          </cell>
          <cell r="H72">
            <v>0.75</v>
          </cell>
          <cell r="I72">
            <v>0.2</v>
          </cell>
          <cell r="J72">
            <v>0.2</v>
          </cell>
          <cell r="K72">
            <v>0.2</v>
          </cell>
          <cell r="L72">
            <v>0.2</v>
          </cell>
          <cell r="M72">
            <v>0.2</v>
          </cell>
        </row>
        <row r="73">
          <cell r="E73">
            <v>17.29</v>
          </cell>
          <cell r="F73">
            <v>17.2</v>
          </cell>
          <cell r="G73">
            <v>8.438388844894304</v>
          </cell>
          <cell r="H73">
            <v>8.438388844894304</v>
          </cell>
          <cell r="I73">
            <v>8.438388844894304</v>
          </cell>
          <cell r="J73">
            <v>8.438388844894304</v>
          </cell>
          <cell r="K73">
            <v>8.438388844894304</v>
          </cell>
          <cell r="L73">
            <v>8.438388844894304</v>
          </cell>
          <cell r="M73">
            <v>8.438388844894304</v>
          </cell>
        </row>
        <row r="74">
          <cell r="E74">
            <v>22.88</v>
          </cell>
          <cell r="F74">
            <v>22.88</v>
          </cell>
          <cell r="G74">
            <v>9.0567699201786</v>
          </cell>
          <cell r="H74">
            <v>9.0567699201786</v>
          </cell>
          <cell r="I74">
            <v>9.0567699201786</v>
          </cell>
          <cell r="J74">
            <v>9.0567699201786</v>
          </cell>
          <cell r="K74">
            <v>9.0567699201786</v>
          </cell>
          <cell r="L74">
            <v>9.0567699201786</v>
          </cell>
          <cell r="M74">
            <v>9.0567699201786</v>
          </cell>
        </row>
        <row r="75">
          <cell r="E75">
            <v>21.96</v>
          </cell>
          <cell r="F75">
            <v>21.96</v>
          </cell>
          <cell r="G75">
            <v>11.468703314857429</v>
          </cell>
          <cell r="H75">
            <v>11.468703314857429</v>
          </cell>
          <cell r="I75">
            <v>11.468703314857429</v>
          </cell>
          <cell r="J75">
            <v>11.468703314857429</v>
          </cell>
          <cell r="K75">
            <v>11.468703314857429</v>
          </cell>
          <cell r="L75">
            <v>11.468703314857429</v>
          </cell>
          <cell r="M75">
            <v>11.468703314857429</v>
          </cell>
        </row>
        <row r="76">
          <cell r="E76">
            <v>47.71</v>
          </cell>
          <cell r="F76">
            <v>47.71</v>
          </cell>
          <cell r="G76">
            <v>18.56667578640712</v>
          </cell>
          <cell r="H76">
            <v>18.56667578640712</v>
          </cell>
          <cell r="I76">
            <v>18.56667578640712</v>
          </cell>
          <cell r="J76">
            <v>18.56667578640712</v>
          </cell>
          <cell r="K76">
            <v>18.56667578640712</v>
          </cell>
          <cell r="L76">
            <v>18.56667578640712</v>
          </cell>
          <cell r="M76">
            <v>18.56667578640712</v>
          </cell>
        </row>
        <row r="77">
          <cell r="E77">
            <v>8.26</v>
          </cell>
          <cell r="F77">
            <v>8.26</v>
          </cell>
          <cell r="G77">
            <v>2.8237898534648487</v>
          </cell>
          <cell r="H77">
            <v>2.8237898534648487</v>
          </cell>
          <cell r="I77">
            <v>2.8237898534648487</v>
          </cell>
          <cell r="J77">
            <v>2.8237898534648487</v>
          </cell>
          <cell r="K77">
            <v>2.8237898534648487</v>
          </cell>
          <cell r="L77">
            <v>2.8237898534648487</v>
          </cell>
          <cell r="M77">
            <v>2.8237898534648487</v>
          </cell>
        </row>
        <row r="78">
          <cell r="E78">
            <v>32</v>
          </cell>
          <cell r="F78">
            <v>32</v>
          </cell>
          <cell r="G78">
            <v>8.840590778547371</v>
          </cell>
          <cell r="H78">
            <v>2.1</v>
          </cell>
          <cell r="I78">
            <v>8.840590778547371</v>
          </cell>
          <cell r="J78">
            <v>8.840590778547371</v>
          </cell>
          <cell r="K78">
            <v>8.840590778547371</v>
          </cell>
          <cell r="L78">
            <v>8.840590778547371</v>
          </cell>
          <cell r="M78">
            <v>8.840590778547371</v>
          </cell>
        </row>
        <row r="79">
          <cell r="E79">
            <v>85</v>
          </cell>
          <cell r="F79">
            <v>85</v>
          </cell>
          <cell r="G79">
            <v>12.219676493091757</v>
          </cell>
          <cell r="H79">
            <v>11.559</v>
          </cell>
          <cell r="I79">
            <v>12.219676493091757</v>
          </cell>
          <cell r="J79">
            <v>12.219676493091757</v>
          </cell>
          <cell r="K79">
            <v>12.219676493091757</v>
          </cell>
          <cell r="L79">
            <v>12.219676493091757</v>
          </cell>
          <cell r="M79">
            <v>12.219676493091757</v>
          </cell>
        </row>
        <row r="80">
          <cell r="E80">
            <v>17.36</v>
          </cell>
          <cell r="F80">
            <v>17.36</v>
          </cell>
          <cell r="G80">
            <v>5.424336292099187</v>
          </cell>
          <cell r="H80">
            <v>5.424336292099187</v>
          </cell>
          <cell r="I80">
            <v>5.424336292099187</v>
          </cell>
          <cell r="J80">
            <v>5.424336292099187</v>
          </cell>
          <cell r="K80">
            <v>5.424336292099187</v>
          </cell>
          <cell r="L80">
            <v>5.424336292099187</v>
          </cell>
          <cell r="M80">
            <v>5.424336292099187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анализ роста"/>
      <sheetName val="титул"/>
      <sheetName val="1.2.2.И"/>
      <sheetName val="1.3.И"/>
      <sheetName val="1.4."/>
      <sheetName val="1.5.И"/>
      <sheetName val="1.6.И"/>
      <sheetName val="1.12.а"/>
      <sheetName val="1.12.И"/>
      <sheetName val="1.13.И"/>
      <sheetName val="1.15."/>
      <sheetName val="анализ роста к факту И"/>
      <sheetName val="прочие"/>
      <sheetName val="1.18.2."/>
      <sheetName val="1.16."/>
      <sheetName val="1.16. жкх"/>
      <sheetName val="1.17."/>
      <sheetName val="1.17.1."/>
      <sheetName val="1.17.2."/>
      <sheetName val="1.20."/>
      <sheetName val="1.20.3"/>
      <sheetName val="1.21.3"/>
      <sheetName val="1.24."/>
      <sheetName val="1.25."/>
      <sheetName val="1.27."/>
      <sheetName val="Таб П2.1И"/>
      <sheetName val="ТабП.2.2И"/>
      <sheetName val="расчет"/>
      <sheetName val="расчет аморт"/>
      <sheetName val="тбо 2006И"/>
      <sheetName val="тепло 2006И"/>
      <sheetName val="вода 2006И"/>
      <sheetName val="мусор"/>
      <sheetName val="вода"/>
      <sheetName val="дезин"/>
      <sheetName val="9.8.6."/>
      <sheetName val="9.8.1."/>
      <sheetName val="9.8.23"/>
      <sheetName val="9.2."/>
      <sheetName val="несчас"/>
      <sheetName val="опасные"/>
      <sheetName val="автограж"/>
      <sheetName val="9.7.4."/>
      <sheetName val="9.6."/>
      <sheetName val="ЕСН"/>
      <sheetName val="ЕСНа"/>
      <sheetName val="9.8.2.а"/>
      <sheetName val="9.8.2."/>
      <sheetName val="9.8.3.-9.8.5."/>
      <sheetName val="сбор выр"/>
      <sheetName val="9.8.7."/>
      <sheetName val="9.8.8."/>
      <sheetName val="9.8.9."/>
      <sheetName val="9.8.10."/>
      <sheetName val="9.8.10.а"/>
      <sheetName val="9.8.12."/>
      <sheetName val="9.8.13."/>
      <sheetName val="9.3."/>
      <sheetName val="9.8.14. 9.8.15"/>
      <sheetName val="9.8.16"/>
      <sheetName val="9.8.17"/>
      <sheetName val="9.8.18"/>
      <sheetName val="9.8.19  9.8.20"/>
      <sheetName val="расчет конвертов"/>
      <sheetName val="9.8.21."/>
      <sheetName val="9.8.22"/>
      <sheetName val="9.8.23."/>
      <sheetName val="9.8.24."/>
      <sheetName val="9.8.25."/>
      <sheetName val="9.8.26."/>
      <sheetName val="9.8.27.  9.8.28."/>
      <sheetName val="услуги пр хар"/>
      <sheetName val="факт 2004"/>
      <sheetName val="расчет числ по ЖКХ"/>
      <sheetName val="приб на соц разв по ЖКХ"/>
      <sheetName val="выпадающие по 2006 (3)"/>
      <sheetName val="выпадающие по 2006"/>
      <sheetName val="выпдающ 05-06"/>
      <sheetName val="выпадающ 2004"/>
      <sheetName val="выпадающ 2005"/>
      <sheetName val="анализ роста к факту И (2)"/>
      <sheetName val="17_1"/>
      <sheetName val="18_2"/>
      <sheetName val="21_3"/>
      <sheetName val="P2_1"/>
      <sheetName val="2_3"/>
    </sheetNames>
    <sheetDataSet>
      <sheetData sheetId="4">
        <row r="12">
          <cell r="H12">
            <v>871.4</v>
          </cell>
          <cell r="M12">
            <v>858.1744000000001</v>
          </cell>
          <cell r="R12">
            <v>855.42</v>
          </cell>
          <cell r="W12">
            <v>947.5950000000001</v>
          </cell>
          <cell r="AB12">
            <v>966.538</v>
          </cell>
        </row>
        <row r="13">
          <cell r="I13">
            <v>871.25</v>
          </cell>
          <cell r="N13">
            <v>858.1744000000001</v>
          </cell>
          <cell r="S13">
            <v>855.42</v>
          </cell>
          <cell r="X13">
            <v>947.5940000000002</v>
          </cell>
          <cell r="AC13">
            <v>966.537</v>
          </cell>
        </row>
        <row r="14">
          <cell r="J14">
            <v>491.00635951974255</v>
          </cell>
          <cell r="O14">
            <v>490.52540000000016</v>
          </cell>
          <cell r="T14">
            <v>476.67999999999995</v>
          </cell>
          <cell r="Y14">
            <v>517.2090000000001</v>
          </cell>
          <cell r="AD14">
            <v>434.26902109198323</v>
          </cell>
        </row>
        <row r="17">
          <cell r="G17">
            <v>921.1</v>
          </cell>
          <cell r="L17">
            <v>899.5856</v>
          </cell>
          <cell r="Q17">
            <v>901.4</v>
          </cell>
          <cell r="V17">
            <v>982.7440000000001</v>
          </cell>
          <cell r="AA17">
            <v>1002.5</v>
          </cell>
        </row>
        <row r="20">
          <cell r="J20">
            <v>2</v>
          </cell>
          <cell r="O20">
            <v>1.3495</v>
          </cell>
          <cell r="T20">
            <v>1.17</v>
          </cell>
          <cell r="Y20">
            <v>1.246</v>
          </cell>
          <cell r="AD20">
            <v>1.329</v>
          </cell>
        </row>
        <row r="22">
          <cell r="G22">
            <v>49.7</v>
          </cell>
          <cell r="H22">
            <v>0.15</v>
          </cell>
          <cell r="I22">
            <v>336.5</v>
          </cell>
          <cell r="J22">
            <v>427.65</v>
          </cell>
          <cell r="L22">
            <v>39.6112</v>
          </cell>
          <cell r="M22">
            <v>0</v>
          </cell>
          <cell r="N22">
            <v>324.0489999999999</v>
          </cell>
          <cell r="O22">
            <v>426.472</v>
          </cell>
          <cell r="Q22">
            <v>45.98</v>
          </cell>
          <cell r="R22">
            <v>0</v>
          </cell>
          <cell r="S22">
            <v>355.74</v>
          </cell>
          <cell r="T22">
            <v>428.08</v>
          </cell>
          <cell r="V22">
            <v>35.149</v>
          </cell>
          <cell r="W22">
            <v>0.001</v>
          </cell>
          <cell r="X22">
            <v>380.0250000000001</v>
          </cell>
          <cell r="Y22">
            <v>444.62300000000005</v>
          </cell>
          <cell r="AA22">
            <v>35.962</v>
          </cell>
          <cell r="AB22">
            <v>0.001</v>
          </cell>
          <cell r="AC22">
            <v>483.97700000000003</v>
          </cell>
          <cell r="AD22">
            <v>364.54100000000005</v>
          </cell>
        </row>
      </sheetData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H21">
            <v>241.5</v>
          </cell>
          <cell r="N21">
            <v>34.9</v>
          </cell>
        </row>
        <row r="22">
          <cell r="E22">
            <v>49.7</v>
          </cell>
          <cell r="F22">
            <v>0.15</v>
          </cell>
          <cell r="G22">
            <v>336.5</v>
          </cell>
          <cell r="H22">
            <v>186.14999999999998</v>
          </cell>
          <cell r="K22">
            <v>9.3</v>
          </cell>
          <cell r="M22">
            <v>50.2</v>
          </cell>
          <cell r="N22">
            <v>35.18</v>
          </cell>
        </row>
        <row r="23">
          <cell r="G23">
            <v>15.6</v>
          </cell>
          <cell r="H23">
            <v>61.9</v>
          </cell>
          <cell r="M23">
            <v>2</v>
          </cell>
          <cell r="N23">
            <v>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H39">
            <v>233.93</v>
          </cell>
          <cell r="N39">
            <v>34.38</v>
          </cell>
        </row>
        <row r="40">
          <cell r="E40">
            <v>45.98</v>
          </cell>
          <cell r="G40">
            <v>355.74</v>
          </cell>
          <cell r="H40">
            <v>194.14999999999998</v>
          </cell>
          <cell r="K40">
            <v>7.67</v>
          </cell>
          <cell r="M40">
            <v>55.25</v>
          </cell>
          <cell r="N40">
            <v>39.46</v>
          </cell>
        </row>
        <row r="41">
          <cell r="G41">
            <v>13.13</v>
          </cell>
          <cell r="H41">
            <v>62.39</v>
          </cell>
          <cell r="M41">
            <v>2.72</v>
          </cell>
          <cell r="N41">
            <v>12.94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282.389</v>
          </cell>
          <cell r="K57">
            <v>0</v>
          </cell>
          <cell r="L57">
            <v>0</v>
          </cell>
          <cell r="M57">
            <v>0</v>
          </cell>
          <cell r="N57">
            <v>43.769999999999996</v>
          </cell>
        </row>
        <row r="58">
          <cell r="E58">
            <v>35.962</v>
          </cell>
          <cell r="F58">
            <v>0.001</v>
          </cell>
          <cell r="G58">
            <v>483.97700000000003</v>
          </cell>
          <cell r="H58">
            <v>82.15200000000004</v>
          </cell>
          <cell r="K58">
            <v>5.575</v>
          </cell>
          <cell r="L58">
            <v>0</v>
          </cell>
          <cell r="M58">
            <v>75.03</v>
          </cell>
          <cell r="N58">
            <v>12.740000000000009</v>
          </cell>
        </row>
        <row r="59">
          <cell r="E59">
            <v>0</v>
          </cell>
          <cell r="F59">
            <v>0</v>
          </cell>
          <cell r="G59">
            <v>66.172</v>
          </cell>
          <cell r="H59">
            <v>11.418</v>
          </cell>
          <cell r="K59">
            <v>0</v>
          </cell>
          <cell r="L59">
            <v>0</v>
          </cell>
          <cell r="M59">
            <v>11.84</v>
          </cell>
          <cell r="N59">
            <v>1.763</v>
          </cell>
        </row>
      </sheetData>
      <sheetData sheetId="7">
        <row r="10">
          <cell r="E10">
            <v>10122</v>
          </cell>
          <cell r="F10">
            <v>20143</v>
          </cell>
          <cell r="G10">
            <v>16462</v>
          </cell>
          <cell r="H10">
            <v>24806</v>
          </cell>
          <cell r="I10">
            <v>24253.091516899996</v>
          </cell>
        </row>
        <row r="11">
          <cell r="H11">
            <v>17364.199999999997</v>
          </cell>
          <cell r="I11">
            <v>16977.164061829997</v>
          </cell>
        </row>
        <row r="12">
          <cell r="E12">
            <v>2820</v>
          </cell>
          <cell r="F12">
            <v>11126.392334408334</v>
          </cell>
          <cell r="G12">
            <v>6066</v>
          </cell>
          <cell r="H12">
            <v>7326.5</v>
          </cell>
          <cell r="I12">
            <v>10804.3</v>
          </cell>
        </row>
        <row r="13">
          <cell r="H13">
            <v>5128.549999999999</v>
          </cell>
          <cell r="I13">
            <v>7563.009999999999</v>
          </cell>
        </row>
        <row r="14">
          <cell r="E14">
            <v>4813</v>
          </cell>
          <cell r="F14">
            <v>5708.9213709677415</v>
          </cell>
          <cell r="G14">
            <v>5625</v>
          </cell>
          <cell r="H14">
            <v>6782.707</v>
          </cell>
          <cell r="I14">
            <v>7257.497</v>
          </cell>
        </row>
        <row r="15">
          <cell r="E15">
            <v>970692</v>
          </cell>
          <cell r="F15">
            <v>948021</v>
          </cell>
          <cell r="G15">
            <v>1144968.29874</v>
          </cell>
          <cell r="H15">
            <v>1280770.9454400002</v>
          </cell>
          <cell r="I15">
            <v>1397974.4205</v>
          </cell>
        </row>
        <row r="16">
          <cell r="E16">
            <v>-1136988.0000000005</v>
          </cell>
          <cell r="F16">
            <v>-473609.16000000015</v>
          </cell>
          <cell r="G16">
            <v>1143561.17484</v>
          </cell>
          <cell r="H16">
            <v>1279147.0834800003</v>
          </cell>
          <cell r="I16">
            <v>1396121.1456822</v>
          </cell>
        </row>
        <row r="17">
          <cell r="E17">
            <v>2107680.0000000005</v>
          </cell>
          <cell r="F17">
            <v>1421630.1600000001</v>
          </cell>
          <cell r="G17">
            <v>1407.1238999999998</v>
          </cell>
          <cell r="H17">
            <v>1623.86196</v>
          </cell>
          <cell r="I17">
            <v>1853.2748178</v>
          </cell>
        </row>
        <row r="20">
          <cell r="E20">
            <v>10119</v>
          </cell>
          <cell r="F20">
            <v>11740.843152330885</v>
          </cell>
          <cell r="G20">
            <v>11888</v>
          </cell>
          <cell r="H20">
            <v>14771.53</v>
          </cell>
          <cell r="I20">
            <v>18032.37135466667</v>
          </cell>
        </row>
        <row r="25">
          <cell r="I25">
            <v>0</v>
          </cell>
        </row>
        <row r="26">
          <cell r="E26">
            <v>890</v>
          </cell>
          <cell r="F26">
            <v>4396</v>
          </cell>
          <cell r="G26">
            <v>529</v>
          </cell>
          <cell r="H26">
            <v>3707.45113</v>
          </cell>
          <cell r="I26">
            <v>3710.0727091</v>
          </cell>
        </row>
        <row r="27">
          <cell r="E27">
            <v>135</v>
          </cell>
          <cell r="F27">
            <v>19</v>
          </cell>
          <cell r="G27">
            <v>37</v>
          </cell>
          <cell r="H27">
            <v>39.9303375</v>
          </cell>
          <cell r="I27">
            <v>0</v>
          </cell>
        </row>
        <row r="31">
          <cell r="E31">
            <v>1285</v>
          </cell>
          <cell r="F31">
            <v>1508</v>
          </cell>
          <cell r="G31">
            <v>1234</v>
          </cell>
          <cell r="H31">
            <v>13.909</v>
          </cell>
          <cell r="I31">
            <v>14.88263</v>
          </cell>
        </row>
        <row r="32">
          <cell r="E32">
            <v>1150</v>
          </cell>
          <cell r="F32">
            <v>1346</v>
          </cell>
          <cell r="G32">
            <v>1175</v>
          </cell>
          <cell r="H32">
            <v>0</v>
          </cell>
          <cell r="I32">
            <v>0</v>
          </cell>
        </row>
        <row r="33">
          <cell r="E33">
            <v>135</v>
          </cell>
          <cell r="F33">
            <v>162</v>
          </cell>
          <cell r="G33">
            <v>59</v>
          </cell>
          <cell r="H33">
            <v>13.909</v>
          </cell>
          <cell r="I33">
            <v>14.88263</v>
          </cell>
        </row>
        <row r="34">
          <cell r="E34">
            <v>49302.21</v>
          </cell>
          <cell r="F34">
            <v>20835.03</v>
          </cell>
          <cell r="G34">
            <v>14902.366271008925</v>
          </cell>
          <cell r="H34" t="e">
            <v>#REF!</v>
          </cell>
          <cell r="I34" t="e">
            <v>#REF!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Услуги банка</v>
          </cell>
          <cell r="E38">
            <v>135</v>
          </cell>
          <cell r="F38">
            <v>445</v>
          </cell>
          <cell r="G38">
            <v>100</v>
          </cell>
          <cell r="H38">
            <v>385.39795000000004</v>
          </cell>
          <cell r="I38">
            <v>385.39795000000004</v>
          </cell>
        </row>
        <row r="39">
          <cell r="B39" t="str">
            <v>Услуги связи</v>
          </cell>
          <cell r="E39">
            <v>844</v>
          </cell>
          <cell r="F39">
            <v>1225</v>
          </cell>
          <cell r="G39">
            <v>1038</v>
          </cell>
          <cell r="H39">
            <v>1332.6775</v>
          </cell>
          <cell r="I39">
            <v>1839.901</v>
          </cell>
        </row>
        <row r="40">
          <cell r="B40" t="str">
            <v>Командирововчные расходы</v>
          </cell>
          <cell r="E40">
            <v>230</v>
          </cell>
          <cell r="F40">
            <v>385</v>
          </cell>
          <cell r="G40">
            <v>230</v>
          </cell>
          <cell r="H40">
            <v>950</v>
          </cell>
          <cell r="I40">
            <v>1780.932182</v>
          </cell>
        </row>
        <row r="41">
          <cell r="B41" t="str">
            <v>Расходы на обучение</v>
          </cell>
          <cell r="E41">
            <v>206</v>
          </cell>
          <cell r="F41">
            <v>75</v>
          </cell>
          <cell r="G41">
            <v>226</v>
          </cell>
          <cell r="H41">
            <v>296.7</v>
          </cell>
          <cell r="I41">
            <v>341.76525423728816</v>
          </cell>
        </row>
        <row r="42">
          <cell r="B42" t="str">
            <v>Охрана труда</v>
          </cell>
          <cell r="G42">
            <v>94</v>
          </cell>
          <cell r="H42">
            <v>98</v>
          </cell>
          <cell r="I42">
            <v>1233.3322</v>
          </cell>
        </row>
        <row r="43">
          <cell r="B43" t="str">
            <v>Канцелярские расходы</v>
          </cell>
          <cell r="F43">
            <v>341</v>
          </cell>
          <cell r="G43">
            <v>184</v>
          </cell>
          <cell r="H43">
            <v>441.3</v>
          </cell>
          <cell r="I43">
            <v>961.8</v>
          </cell>
        </row>
        <row r="44">
          <cell r="B44" t="str">
            <v>Коммунальные услуги</v>
          </cell>
          <cell r="E44">
            <v>744</v>
          </cell>
          <cell r="F44">
            <v>1344</v>
          </cell>
          <cell r="G44">
            <v>1022</v>
          </cell>
          <cell r="H44">
            <v>1534.2105381220663</v>
          </cell>
          <cell r="I44">
            <v>1633.9342231000005</v>
          </cell>
        </row>
        <row r="45">
          <cell r="B45" t="str">
            <v>Вневедомственная охрана</v>
          </cell>
          <cell r="F45">
            <v>1393</v>
          </cell>
          <cell r="G45">
            <v>984</v>
          </cell>
          <cell r="H45">
            <v>1251.7996116015133</v>
          </cell>
          <cell r="I45">
            <v>1985.3541840000003</v>
          </cell>
        </row>
        <row r="46">
          <cell r="B46" t="str">
            <v>Аттестация рабочих мест</v>
          </cell>
          <cell r="G46">
            <v>312</v>
          </cell>
          <cell r="H46">
            <v>312</v>
          </cell>
          <cell r="I46">
            <v>0</v>
          </cell>
        </row>
        <row r="47">
          <cell r="B47" t="str">
            <v>Аудиторские услуги</v>
          </cell>
          <cell r="F47">
            <v>3525.4</v>
          </cell>
          <cell r="G47">
            <v>200</v>
          </cell>
          <cell r="H47">
            <v>6500</v>
          </cell>
          <cell r="I47">
            <v>1627.8961780575</v>
          </cell>
        </row>
        <row r="48">
          <cell r="B48" t="str">
            <v>Дебитрская задолженность</v>
          </cell>
          <cell r="G48">
            <v>46.2</v>
          </cell>
          <cell r="H48" t="e">
            <v>#REF!</v>
          </cell>
          <cell r="I48" t="e">
            <v>#REF!</v>
          </cell>
        </row>
        <row r="49">
          <cell r="B49" t="str">
            <v>Создание резерва по сомнительным долгам</v>
          </cell>
          <cell r="G49">
            <v>3126.6</v>
          </cell>
          <cell r="H49">
            <v>0</v>
          </cell>
          <cell r="I49">
            <v>0</v>
          </cell>
        </row>
        <row r="50">
          <cell r="B50" t="str">
            <v>прочие затраты  </v>
          </cell>
          <cell r="E50">
            <v>9883.73</v>
          </cell>
          <cell r="F50">
            <v>9929.63</v>
          </cell>
          <cell r="G50">
            <v>7339.5662710089255</v>
          </cell>
          <cell r="H50" t="e">
            <v>#REF!</v>
          </cell>
          <cell r="I50" t="e">
            <v>#REF!</v>
          </cell>
        </row>
        <row r="51">
          <cell r="B51" t="str">
            <v>Создание аварийного запаса</v>
          </cell>
          <cell r="G51">
            <v>0</v>
          </cell>
          <cell r="H51">
            <v>0</v>
          </cell>
          <cell r="I51" t="e">
            <v>#REF!</v>
          </cell>
        </row>
        <row r="52">
          <cell r="B52" t="str">
            <v>Экономические обоснгванные расходы неучтеные в тарифах предыдущих периодах регулирования</v>
          </cell>
          <cell r="G52">
            <v>0</v>
          </cell>
          <cell r="H52">
            <v>0</v>
          </cell>
          <cell r="I52" t="e">
            <v>#REF!</v>
          </cell>
        </row>
        <row r="53">
          <cell r="B53" t="str">
            <v>Переоценка ОПФ</v>
          </cell>
          <cell r="G53">
            <v>0</v>
          </cell>
          <cell r="H53">
            <v>0</v>
          </cell>
          <cell r="I53">
            <v>402.5875</v>
          </cell>
        </row>
        <row r="54">
          <cell r="B54" t="str">
            <v>Поверка и ремонт счетчиков</v>
          </cell>
          <cell r="E54">
            <v>3097.7</v>
          </cell>
          <cell r="F54">
            <v>882</v>
          </cell>
        </row>
        <row r="55">
          <cell r="B55" t="str">
            <v>Оформление кадастровых дел по земельным участкам</v>
          </cell>
          <cell r="E55">
            <v>2521</v>
          </cell>
        </row>
        <row r="56">
          <cell r="B56" t="str">
            <v>Консультационные услуги</v>
          </cell>
          <cell r="F56">
            <v>1268</v>
          </cell>
          <cell r="G56">
            <v>0</v>
          </cell>
          <cell r="H56">
            <v>1600</v>
          </cell>
          <cell r="I56">
            <v>3092.453</v>
          </cell>
        </row>
        <row r="57">
          <cell r="B57" t="str">
            <v>Информационно-програмные услуги</v>
          </cell>
          <cell r="G57">
            <v>0</v>
          </cell>
          <cell r="H57">
            <v>450</v>
          </cell>
          <cell r="I57">
            <v>923.9958250000001</v>
          </cell>
        </row>
        <row r="58">
          <cell r="B58" t="str">
            <v>Литература, тех. документация</v>
          </cell>
          <cell r="F58">
            <v>22</v>
          </cell>
          <cell r="G58">
            <v>0</v>
          </cell>
          <cell r="H58">
            <v>25</v>
          </cell>
          <cell r="I58">
            <v>19.584852000000005</v>
          </cell>
        </row>
        <row r="59">
          <cell r="B59" t="str">
            <v>выполнение предписаний энергонадзора</v>
          </cell>
          <cell r="E59">
            <v>31640.78</v>
          </cell>
        </row>
        <row r="60">
          <cell r="B60" t="str">
            <v>налог на имущество</v>
          </cell>
          <cell r="H60">
            <v>194.20170000000005</v>
          </cell>
          <cell r="I60">
            <v>207.3</v>
          </cell>
        </row>
        <row r="64">
          <cell r="G64">
            <v>45.64</v>
          </cell>
          <cell r="I64">
            <v>153350</v>
          </cell>
        </row>
        <row r="65">
          <cell r="E65">
            <v>23156</v>
          </cell>
          <cell r="G65">
            <v>23000</v>
          </cell>
          <cell r="I65">
            <v>0</v>
          </cell>
        </row>
      </sheetData>
      <sheetData sheetId="8">
        <row r="7">
          <cell r="G7">
            <v>407</v>
          </cell>
          <cell r="H7">
            <v>445</v>
          </cell>
          <cell r="I7">
            <v>407</v>
          </cell>
          <cell r="J7">
            <v>485</v>
          </cell>
          <cell r="K7">
            <v>450.1297777511406</v>
          </cell>
        </row>
        <row r="8">
          <cell r="G8">
            <v>407</v>
          </cell>
          <cell r="H8">
            <v>445</v>
          </cell>
          <cell r="I8">
            <v>407</v>
          </cell>
          <cell r="J8">
            <v>485</v>
          </cell>
          <cell r="K8">
            <v>450.1297777511406</v>
          </cell>
        </row>
        <row r="10">
          <cell r="G10">
            <v>2604</v>
          </cell>
          <cell r="H10">
            <v>2604</v>
          </cell>
          <cell r="I10">
            <v>2890</v>
          </cell>
          <cell r="J10">
            <v>3160</v>
          </cell>
          <cell r="K10">
            <v>3570</v>
          </cell>
        </row>
        <row r="11">
          <cell r="G11">
            <v>1.085</v>
          </cell>
          <cell r="H11">
            <v>1.062</v>
          </cell>
          <cell r="I11">
            <v>1.085</v>
          </cell>
          <cell r="J11">
            <v>1.0396</v>
          </cell>
          <cell r="K11">
            <v>1.0316677534735161</v>
          </cell>
        </row>
        <row r="12">
          <cell r="G12">
            <v>2825.3399999999997</v>
          </cell>
          <cell r="H12">
            <v>2765.4480000000003</v>
          </cell>
          <cell r="I12">
            <v>3135.65</v>
          </cell>
          <cell r="J12">
            <v>3285.1360000000004</v>
          </cell>
          <cell r="K12">
            <v>3683.0538799004526</v>
          </cell>
        </row>
        <row r="13">
          <cell r="G13">
            <v>4.93</v>
          </cell>
          <cell r="H13">
            <v>5.127</v>
          </cell>
          <cell r="I13">
            <v>4.9</v>
          </cell>
          <cell r="J13">
            <v>5.25</v>
          </cell>
          <cell r="K13">
            <v>5.158077558356018</v>
          </cell>
        </row>
        <row r="14">
          <cell r="G14">
            <v>1.5598118</v>
          </cell>
          <cell r="H14">
            <v>1.6105085</v>
          </cell>
          <cell r="I14">
            <v>1.5461704</v>
          </cell>
          <cell r="J14">
            <v>1.62</v>
          </cell>
          <cell r="K14" t="e">
            <v>#REF!</v>
          </cell>
        </row>
        <row r="17">
          <cell r="G17">
            <v>8.394</v>
          </cell>
          <cell r="H17">
            <v>5.4</v>
          </cell>
          <cell r="I17">
            <v>5.345</v>
          </cell>
          <cell r="J17">
            <v>6.6</v>
          </cell>
          <cell r="K17">
            <v>6.6</v>
          </cell>
        </row>
        <row r="20">
          <cell r="G20">
            <v>20</v>
          </cell>
          <cell r="H20">
            <v>21.8</v>
          </cell>
          <cell r="I20">
            <v>15</v>
          </cell>
          <cell r="J20">
            <v>20</v>
          </cell>
          <cell r="K20">
            <v>40</v>
          </cell>
        </row>
        <row r="23">
          <cell r="G23">
            <v>15</v>
          </cell>
          <cell r="H23">
            <v>22</v>
          </cell>
          <cell r="I23">
            <v>15</v>
          </cell>
          <cell r="J23">
            <v>19</v>
          </cell>
          <cell r="K23">
            <v>20</v>
          </cell>
        </row>
        <row r="26">
          <cell r="G26">
            <v>33</v>
          </cell>
          <cell r="H26">
            <v>22.0009999999999</v>
          </cell>
          <cell r="I26">
            <v>33</v>
          </cell>
          <cell r="J26">
            <v>33</v>
          </cell>
          <cell r="K26">
            <v>33</v>
          </cell>
        </row>
      </sheetData>
      <sheetData sheetId="10">
        <row r="9">
          <cell r="D9">
            <v>0</v>
          </cell>
          <cell r="E9">
            <v>0</v>
          </cell>
          <cell r="F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I10">
            <v>0</v>
          </cell>
        </row>
        <row r="11">
          <cell r="D11">
            <v>3424.856</v>
          </cell>
          <cell r="E11">
            <v>0</v>
          </cell>
          <cell r="F11">
            <v>0</v>
          </cell>
          <cell r="I11">
            <v>163.49332500000003</v>
          </cell>
        </row>
        <row r="12">
          <cell r="D12">
            <v>15051.796999999999</v>
          </cell>
          <cell r="E12">
            <v>0</v>
          </cell>
          <cell r="F12">
            <v>0</v>
          </cell>
          <cell r="I12">
            <v>801.0501500000001</v>
          </cell>
        </row>
        <row r="14">
          <cell r="D14">
            <v>0</v>
          </cell>
          <cell r="E14">
            <v>0</v>
          </cell>
          <cell r="F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I15">
            <v>0</v>
          </cell>
        </row>
        <row r="16">
          <cell r="D16">
            <v>17993.334000000003</v>
          </cell>
          <cell r="E16">
            <v>0</v>
          </cell>
          <cell r="F16">
            <v>0</v>
          </cell>
          <cell r="I16">
            <v>724.176</v>
          </cell>
        </row>
        <row r="17">
          <cell r="D17">
            <v>7117.4259999999995</v>
          </cell>
          <cell r="E17">
            <v>2297.29</v>
          </cell>
          <cell r="F17">
            <v>0</v>
          </cell>
          <cell r="I17">
            <v>416.4011999999999</v>
          </cell>
        </row>
        <row r="19">
          <cell r="D19">
            <v>0</v>
          </cell>
          <cell r="E19">
            <v>0</v>
          </cell>
          <cell r="F19">
            <v>0</v>
          </cell>
          <cell r="I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I20">
            <v>0</v>
          </cell>
        </row>
        <row r="21">
          <cell r="D21">
            <v>21218.421000000006</v>
          </cell>
          <cell r="E21">
            <v>866.7</v>
          </cell>
          <cell r="F21">
            <v>0</v>
          </cell>
          <cell r="I21">
            <v>1108.1428250000001</v>
          </cell>
        </row>
        <row r="22">
          <cell r="D22">
            <v>0</v>
          </cell>
          <cell r="E22">
            <v>0</v>
          </cell>
          <cell r="F22">
            <v>0</v>
          </cell>
          <cell r="I22">
            <v>0</v>
          </cell>
        </row>
      </sheetData>
      <sheetData sheetId="11">
        <row r="6">
          <cell r="F6">
            <v>35645.04</v>
          </cell>
          <cell r="G6">
            <v>38127.21</v>
          </cell>
          <cell r="H6">
            <v>37248.825</v>
          </cell>
          <cell r="I6">
            <v>39009.327</v>
          </cell>
          <cell r="J6" t="e">
            <v>#REF!</v>
          </cell>
        </row>
        <row r="7">
          <cell r="F7">
            <v>2682.96</v>
          </cell>
          <cell r="G7">
            <v>2869.7900000000004</v>
          </cell>
          <cell r="H7">
            <v>2803.675</v>
          </cell>
          <cell r="I7">
            <v>2730.6528900000003</v>
          </cell>
          <cell r="J7" t="e">
            <v>#REF!</v>
          </cell>
        </row>
        <row r="8">
          <cell r="F8">
            <v>10119</v>
          </cell>
          <cell r="G8">
            <v>10443</v>
          </cell>
          <cell r="H8">
            <v>10573.86</v>
          </cell>
          <cell r="I8">
            <v>11063.877336176</v>
          </cell>
          <cell r="J8" t="e">
            <v>#REF!</v>
          </cell>
        </row>
        <row r="12"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F14">
            <v>6311.679166130062</v>
          </cell>
          <cell r="G14">
            <v>6020.906636269726</v>
          </cell>
          <cell r="H14">
            <v>6198.504229358075</v>
          </cell>
          <cell r="I14">
            <v>1824.745</v>
          </cell>
          <cell r="J14">
            <v>1995.8121500000002</v>
          </cell>
        </row>
        <row r="15">
          <cell r="F15">
            <v>8188.320833869938</v>
          </cell>
          <cell r="G15">
            <v>7811.093363730274</v>
          </cell>
          <cell r="H15">
            <v>8041.495770641925</v>
          </cell>
          <cell r="I15">
            <v>1030.455</v>
          </cell>
          <cell r="J15">
            <v>1217.45135</v>
          </cell>
        </row>
        <row r="17">
          <cell r="I17">
            <v>13544.8</v>
          </cell>
          <cell r="J17">
            <v>15571.4365</v>
          </cell>
        </row>
        <row r="19">
          <cell r="I19">
            <v>1190</v>
          </cell>
          <cell r="J19">
            <v>1309</v>
          </cell>
        </row>
        <row r="23">
          <cell r="F23">
            <v>890</v>
          </cell>
          <cell r="G23">
            <v>4396</v>
          </cell>
          <cell r="H23">
            <v>529</v>
          </cell>
          <cell r="I23">
            <v>3707.45113</v>
          </cell>
          <cell r="J23">
            <v>3710.0727091</v>
          </cell>
        </row>
        <row r="24">
          <cell r="F24">
            <v>135</v>
          </cell>
          <cell r="G24">
            <v>19</v>
          </cell>
          <cell r="H24">
            <v>37</v>
          </cell>
          <cell r="I24">
            <v>39.9303375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8">
          <cell r="B28" t="str">
            <v>- налог на землю</v>
          </cell>
          <cell r="F28">
            <v>1150</v>
          </cell>
          <cell r="G28">
            <v>1346</v>
          </cell>
          <cell r="H28">
            <v>1175</v>
          </cell>
          <cell r="I28">
            <v>0</v>
          </cell>
          <cell r="J28">
            <v>0</v>
          </cell>
        </row>
        <row r="29">
          <cell r="B29" t="str">
            <v>ВН</v>
          </cell>
        </row>
        <row r="30">
          <cell r="B30" t="str">
            <v>СН1</v>
          </cell>
        </row>
        <row r="31">
          <cell r="B31" t="str">
            <v>СН2</v>
          </cell>
        </row>
        <row r="32">
          <cell r="B32" t="str">
            <v>НН</v>
          </cell>
        </row>
        <row r="33">
          <cell r="B33" t="str">
            <v>- налог на пользователей автодорог</v>
          </cell>
          <cell r="I33">
            <v>0</v>
          </cell>
          <cell r="J33">
            <v>0</v>
          </cell>
        </row>
        <row r="34">
          <cell r="B34" t="str">
            <v>- налог на транспорт</v>
          </cell>
          <cell r="F34">
            <v>135</v>
          </cell>
          <cell r="G34">
            <v>162</v>
          </cell>
          <cell r="H34">
            <v>59</v>
          </cell>
          <cell r="I34">
            <v>13.909</v>
          </cell>
          <cell r="J34">
            <v>14.88263</v>
          </cell>
        </row>
        <row r="35">
          <cell r="B35" t="str">
            <v>УГЭН</v>
          </cell>
          <cell r="I35">
            <v>0</v>
          </cell>
          <cell r="J35">
            <v>0</v>
          </cell>
        </row>
        <row r="36">
          <cell r="B36" t="str">
            <v>РЭК</v>
          </cell>
          <cell r="I36">
            <v>0</v>
          </cell>
          <cell r="J36">
            <v>0</v>
          </cell>
        </row>
        <row r="37">
          <cell r="B37" t="str">
            <v>энергосбережение</v>
          </cell>
          <cell r="F37">
            <v>6901</v>
          </cell>
          <cell r="G37">
            <v>6916</v>
          </cell>
          <cell r="H37">
            <v>7522</v>
          </cell>
          <cell r="I37">
            <v>8461</v>
          </cell>
          <cell r="J37">
            <v>9307.1</v>
          </cell>
        </row>
        <row r="39">
          <cell r="F39">
            <v>37930.28999999999</v>
          </cell>
          <cell r="G39">
            <v>45011.000000000015</v>
          </cell>
          <cell r="H39">
            <v>30674.300000000003</v>
          </cell>
          <cell r="I39">
            <v>148789.73123808688</v>
          </cell>
          <cell r="J39" t="e">
            <v>#REF!</v>
          </cell>
        </row>
        <row r="41">
          <cell r="B41" t="str">
            <v>Арендная плата</v>
          </cell>
          <cell r="I41">
            <v>66177.51042301336</v>
          </cell>
          <cell r="J41">
            <v>70809.9361526243</v>
          </cell>
        </row>
        <row r="51">
          <cell r="H51">
            <v>45.6</v>
          </cell>
          <cell r="J51">
            <v>153350</v>
          </cell>
        </row>
        <row r="52">
          <cell r="H52">
            <v>23000</v>
          </cell>
          <cell r="J52">
            <v>0</v>
          </cell>
        </row>
        <row r="59">
          <cell r="F59">
            <v>814</v>
          </cell>
          <cell r="G59">
            <v>790.1321999999999</v>
          </cell>
          <cell r="H59">
            <v>829.8</v>
          </cell>
          <cell r="I59">
            <v>859.7980000000001</v>
          </cell>
          <cell r="J59">
            <v>884.4810000000001</v>
          </cell>
        </row>
        <row r="63">
          <cell r="F63">
            <v>76599.34233666492</v>
          </cell>
          <cell r="G63">
            <v>85668.18711758408</v>
          </cell>
          <cell r="H63">
            <v>56991.70046097145</v>
          </cell>
          <cell r="I63">
            <v>161012.02170558687</v>
          </cell>
          <cell r="J63" t="e">
            <v>#REF!</v>
          </cell>
        </row>
        <row r="67">
          <cell r="F67">
            <v>8392.04</v>
          </cell>
          <cell r="G67">
            <v>8392.04</v>
          </cell>
          <cell r="H67">
            <v>8392.04</v>
          </cell>
          <cell r="I67">
            <v>8392.04</v>
          </cell>
          <cell r="J67">
            <v>8392.04</v>
          </cell>
        </row>
        <row r="69">
          <cell r="I69">
            <v>0</v>
          </cell>
          <cell r="J69">
            <v>0</v>
          </cell>
        </row>
        <row r="70">
          <cell r="I70">
            <v>0</v>
          </cell>
          <cell r="J70">
            <v>0</v>
          </cell>
        </row>
        <row r="71">
          <cell r="F71">
            <v>6860.79</v>
          </cell>
          <cell r="G71">
            <v>6860.79</v>
          </cell>
          <cell r="H71">
            <v>6860.79</v>
          </cell>
          <cell r="I71">
            <v>6860.79</v>
          </cell>
          <cell r="J71">
            <v>6860.79</v>
          </cell>
        </row>
        <row r="72">
          <cell r="F72">
            <v>1531.25</v>
          </cell>
          <cell r="G72">
            <v>1531.25</v>
          </cell>
          <cell r="H72">
            <v>1531.25</v>
          </cell>
          <cell r="I72">
            <v>1531.25</v>
          </cell>
          <cell r="J72">
            <v>1531.25</v>
          </cell>
        </row>
      </sheetData>
      <sheetData sheetId="12">
        <row r="9">
          <cell r="H9">
            <v>29996.920000000002</v>
          </cell>
          <cell r="I9">
            <v>55126.4</v>
          </cell>
        </row>
        <row r="10">
          <cell r="H10">
            <v>0</v>
          </cell>
          <cell r="I10">
            <v>0</v>
          </cell>
        </row>
        <row r="13">
          <cell r="E13">
            <v>14500</v>
          </cell>
          <cell r="F13">
            <v>13832</v>
          </cell>
          <cell r="G13">
            <v>8007.289929181292</v>
          </cell>
          <cell r="H13">
            <v>3590.3</v>
          </cell>
          <cell r="I13">
            <v>4027.022733241081</v>
          </cell>
        </row>
        <row r="14">
          <cell r="H14" t="e">
            <v>#REF!</v>
          </cell>
          <cell r="I14" t="e">
            <v>#REF!</v>
          </cell>
        </row>
        <row r="15">
          <cell r="H15">
            <v>0</v>
          </cell>
          <cell r="I15">
            <v>9816.879999999997</v>
          </cell>
        </row>
        <row r="16">
          <cell r="H16">
            <v>0</v>
          </cell>
          <cell r="I16">
            <v>0</v>
          </cell>
        </row>
        <row r="17">
          <cell r="H17">
            <v>0</v>
          </cell>
          <cell r="I17">
            <v>0</v>
          </cell>
        </row>
        <row r="18">
          <cell r="H18">
            <v>0</v>
          </cell>
          <cell r="I18">
            <v>0</v>
          </cell>
        </row>
        <row r="19">
          <cell r="H19">
            <v>26406.620000000003</v>
          </cell>
          <cell r="I19">
            <v>36223.5</v>
          </cell>
        </row>
        <row r="20">
          <cell r="H20">
            <v>0</v>
          </cell>
          <cell r="I20">
            <v>0</v>
          </cell>
        </row>
      </sheetData>
      <sheetData sheetId="14">
        <row r="10">
          <cell r="H10">
            <v>0</v>
          </cell>
          <cell r="I10">
            <v>1223.4594000000002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0</v>
          </cell>
          <cell r="I15">
            <v>0</v>
          </cell>
        </row>
        <row r="16">
          <cell r="H16">
            <v>0</v>
          </cell>
          <cell r="I16">
            <v>0</v>
          </cell>
        </row>
        <row r="17">
          <cell r="H17" t="e">
            <v>#REF!</v>
          </cell>
          <cell r="I17" t="e">
            <v>#REF!</v>
          </cell>
        </row>
        <row r="21">
          <cell r="H21">
            <v>0</v>
          </cell>
          <cell r="I21">
            <v>0</v>
          </cell>
        </row>
        <row r="22">
          <cell r="E22">
            <v>19264.85</v>
          </cell>
          <cell r="F22">
            <v>27540</v>
          </cell>
          <cell r="G22">
            <v>30354.35</v>
          </cell>
          <cell r="H22" t="e">
            <v>#REF!</v>
          </cell>
          <cell r="I22" t="e">
            <v>#REF!</v>
          </cell>
        </row>
        <row r="24">
          <cell r="H24">
            <v>0</v>
          </cell>
        </row>
        <row r="28">
          <cell r="B28" t="str">
            <v>Другие прочие платежи из прибыли</v>
          </cell>
          <cell r="G28">
            <v>30354.35</v>
          </cell>
        </row>
        <row r="29">
          <cell r="B29" t="str">
            <v>Резерв по сомнительным долгам</v>
          </cell>
          <cell r="H29">
            <v>0</v>
          </cell>
        </row>
        <row r="30">
          <cell r="B30" t="str">
            <v>- резервный фонд</v>
          </cell>
          <cell r="I30" t="e">
            <v>#REF!</v>
          </cell>
        </row>
        <row r="32">
          <cell r="H32" t="e">
            <v>#REF!</v>
          </cell>
          <cell r="I32" t="e">
            <v>#REF!</v>
          </cell>
        </row>
        <row r="35">
          <cell r="E35">
            <v>8863.21</v>
          </cell>
          <cell r="F35">
            <v>8183</v>
          </cell>
          <cell r="H35" t="e">
            <v>#REF!</v>
          </cell>
          <cell r="I35" t="e">
            <v>#REF!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E40">
            <v>810</v>
          </cell>
          <cell r="F40">
            <v>622.6</v>
          </cell>
          <cell r="G40">
            <v>625</v>
          </cell>
          <cell r="H40">
            <v>0</v>
          </cell>
          <cell r="I40">
            <v>0</v>
          </cell>
        </row>
        <row r="48">
          <cell r="B48" t="str">
            <v>налог на прибыль связанный с переоценкой основных фондов</v>
          </cell>
          <cell r="H48">
            <v>1175.0201736000006</v>
          </cell>
          <cell r="I48">
            <v>1257.2715857520006</v>
          </cell>
        </row>
        <row r="49">
          <cell r="B49" t="str">
            <v>налог на прибыль на отчисления в фонд Энергосбережения</v>
          </cell>
          <cell r="H49">
            <v>2030.6399999999999</v>
          </cell>
          <cell r="I49">
            <v>2233.704</v>
          </cell>
        </row>
        <row r="50">
          <cell r="B50" t="str">
            <v>отчисления собственнику имущества (20%)</v>
          </cell>
          <cell r="F50">
            <v>1467</v>
          </cell>
          <cell r="H50" t="e">
            <v>#REF!</v>
          </cell>
          <cell r="I50" t="e">
            <v>#REF!</v>
          </cell>
        </row>
        <row r="54">
          <cell r="H54">
            <v>0</v>
          </cell>
          <cell r="I54" t="e">
            <v>#REF!</v>
          </cell>
        </row>
        <row r="55">
          <cell r="H55" t="e">
            <v>#REF!</v>
          </cell>
          <cell r="I55" t="e">
            <v>#REF!</v>
          </cell>
        </row>
        <row r="56">
          <cell r="E56">
            <v>23657.88922209617</v>
          </cell>
          <cell r="F56">
            <v>30913.140065347634</v>
          </cell>
          <cell r="G56">
            <v>25326.716112709182</v>
          </cell>
          <cell r="H56" t="e">
            <v>#REF!</v>
          </cell>
          <cell r="I56" t="e">
            <v>#REF!</v>
          </cell>
        </row>
        <row r="57">
          <cell r="E57">
            <v>5280.1707779038215</v>
          </cell>
          <cell r="F57">
            <v>6899.45993465236</v>
          </cell>
          <cell r="G57">
            <v>5652.633887290813</v>
          </cell>
          <cell r="H57" t="e">
            <v>#REF!</v>
          </cell>
          <cell r="I57" t="e">
            <v>#REF!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34">
          <cell r="F34">
            <v>140</v>
          </cell>
          <cell r="G34">
            <v>2.6</v>
          </cell>
        </row>
        <row r="35">
          <cell r="F35">
            <v>110</v>
          </cell>
          <cell r="G35">
            <v>53.2</v>
          </cell>
        </row>
        <row r="37">
          <cell r="F37">
            <v>350</v>
          </cell>
          <cell r="G37">
            <v>497.2</v>
          </cell>
        </row>
        <row r="41">
          <cell r="F41">
            <v>220</v>
          </cell>
          <cell r="G41">
            <v>91.9</v>
          </cell>
        </row>
        <row r="42">
          <cell r="F42">
            <v>150</v>
          </cell>
          <cell r="G42">
            <v>381.5</v>
          </cell>
        </row>
        <row r="43">
          <cell r="F43">
            <v>270</v>
          </cell>
          <cell r="G43">
            <v>250.9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3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9"/>
      <sheetName val="28"/>
      <sheetName val="30"/>
    </sheetNames>
    <sheetDataSet>
      <sheetData sheetId="0">
        <row r="14">
          <cell r="B14">
            <v>2007</v>
          </cell>
        </row>
        <row r="16">
          <cell r="B16">
            <v>2005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м ВВ перв"/>
      <sheetName val="ВВ перв (Без-1)"/>
      <sheetName val="ВВ перв (Без-2)"/>
      <sheetName val="ВВ перв (Без-3)"/>
      <sheetName val="См ВВ втор"/>
      <sheetName val="См ВВ покр"/>
      <sheetName val="ВВ втор (Без-1)"/>
      <sheetName val="ВВ втор (Без-2)"/>
      <sheetName val="ВВ покр"/>
      <sheetName val="ВВ втор ввод (Без-3)"/>
      <sheetName val="Защ тр-ра"/>
      <sheetName val="ВВ втор _Без_1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4"/>
  <sheetViews>
    <sheetView tabSelected="1" view="pageBreakPreview" zoomScale="75" zoomScaleNormal="85" zoomScaleSheetLayoutView="75" zoomScalePageLayoutView="0" workbookViewId="0" topLeftCell="A16">
      <selection activeCell="E36" sqref="E36"/>
    </sheetView>
  </sheetViews>
  <sheetFormatPr defaultColWidth="8.00390625" defaultRowHeight="15"/>
  <cols>
    <col min="1" max="1" width="5.8515625" style="8" customWidth="1"/>
    <col min="2" max="2" width="86.57421875" style="8" customWidth="1"/>
    <col min="3" max="3" width="15.421875" style="8" customWidth="1"/>
    <col min="4" max="4" width="16.57421875" style="8" customWidth="1"/>
    <col min="5" max="5" width="11.140625" style="8" customWidth="1"/>
    <col min="6" max="6" width="15.57421875" style="8" customWidth="1"/>
    <col min="7" max="7" width="17.421875" style="8" customWidth="1"/>
    <col min="8" max="8" width="12.140625" style="8" customWidth="1"/>
    <col min="9" max="9" width="14.421875" style="8" customWidth="1"/>
    <col min="10" max="11" width="11.8515625" style="8" customWidth="1"/>
    <col min="12" max="16384" width="8.00390625" style="8" customWidth="1"/>
  </cols>
  <sheetData>
    <row r="2" spans="1:11" ht="23.25">
      <c r="A2" s="56" t="s">
        <v>107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7" ht="18.75">
      <c r="A3" s="9"/>
      <c r="B3" s="9"/>
      <c r="C3" s="9"/>
      <c r="D3" s="9"/>
      <c r="E3" s="9"/>
      <c r="F3" s="9"/>
      <c r="G3" s="9"/>
    </row>
    <row r="4" spans="1:11" s="14" customFormat="1" ht="78.75">
      <c r="A4" s="26" t="s">
        <v>67</v>
      </c>
      <c r="B4" s="26" t="s">
        <v>0</v>
      </c>
      <c r="C4" s="26" t="s">
        <v>8</v>
      </c>
      <c r="D4" s="30" t="s">
        <v>58</v>
      </c>
      <c r="E4" s="26" t="s">
        <v>9</v>
      </c>
      <c r="F4" s="26" t="s">
        <v>59</v>
      </c>
      <c r="G4" s="30" t="s">
        <v>60</v>
      </c>
      <c r="H4" s="30" t="s">
        <v>57</v>
      </c>
      <c r="I4" s="30" t="s">
        <v>66</v>
      </c>
      <c r="J4" s="30" t="s">
        <v>64</v>
      </c>
      <c r="K4" s="30" t="s">
        <v>68</v>
      </c>
    </row>
    <row r="5" spans="1:11" s="14" customFormat="1" ht="16.5">
      <c r="A5" s="5">
        <v>1</v>
      </c>
      <c r="B5" s="27">
        <f>A5+1</f>
        <v>2</v>
      </c>
      <c r="C5" s="5">
        <f>B5+1</f>
        <v>3</v>
      </c>
      <c r="D5" s="5">
        <f>C5+1</f>
        <v>4</v>
      </c>
      <c r="E5" s="5">
        <f>D5+1</f>
        <v>5</v>
      </c>
      <c r="F5" s="5">
        <f>E5+1</f>
        <v>6</v>
      </c>
      <c r="G5" s="5" t="s">
        <v>54</v>
      </c>
      <c r="H5" s="5">
        <v>8</v>
      </c>
      <c r="I5" s="5">
        <v>9</v>
      </c>
      <c r="J5" s="5">
        <v>10</v>
      </c>
      <c r="K5" s="5">
        <v>11</v>
      </c>
    </row>
    <row r="6" spans="1:11" ht="33">
      <c r="A6" s="18" t="s">
        <v>29</v>
      </c>
      <c r="B6" s="15" t="s">
        <v>61</v>
      </c>
      <c r="C6" s="40"/>
      <c r="E6" s="40"/>
      <c r="F6" s="40"/>
      <c r="G6" s="40"/>
      <c r="H6" s="6"/>
      <c r="I6" s="6"/>
      <c r="J6" s="6"/>
      <c r="K6" s="6"/>
    </row>
    <row r="7" spans="1:11" ht="53.25" customHeight="1">
      <c r="A7" s="10" t="s">
        <v>10</v>
      </c>
      <c r="B7" s="19" t="s">
        <v>30</v>
      </c>
      <c r="C7" s="41" t="s">
        <v>112</v>
      </c>
      <c r="D7" s="26">
        <v>4</v>
      </c>
      <c r="E7" s="26">
        <v>8</v>
      </c>
      <c r="F7" s="42">
        <v>225.54848207512688</v>
      </c>
      <c r="G7" s="42">
        <f>D7*F7</f>
        <v>902.1939283005075</v>
      </c>
      <c r="H7" s="25" t="s">
        <v>65</v>
      </c>
      <c r="I7" s="25" t="s">
        <v>65</v>
      </c>
      <c r="J7" s="25" t="s">
        <v>65</v>
      </c>
      <c r="K7" s="25" t="s">
        <v>65</v>
      </c>
    </row>
    <row r="8" spans="1:11" ht="47.25">
      <c r="A8" s="10" t="s">
        <v>11</v>
      </c>
      <c r="B8" s="19" t="s">
        <v>14</v>
      </c>
      <c r="C8" s="41" t="s">
        <v>112</v>
      </c>
      <c r="D8" s="26">
        <v>4</v>
      </c>
      <c r="E8" s="26">
        <v>8</v>
      </c>
      <c r="F8" s="42">
        <v>225.54848207512688</v>
      </c>
      <c r="G8" s="42">
        <f aca="true" t="shared" si="0" ref="G8:G27">D8*F8</f>
        <v>902.1939283005075</v>
      </c>
      <c r="H8" s="25" t="s">
        <v>65</v>
      </c>
      <c r="I8" s="25" t="s">
        <v>65</v>
      </c>
      <c r="J8" s="25" t="s">
        <v>65</v>
      </c>
      <c r="K8" s="25" t="s">
        <v>65</v>
      </c>
    </row>
    <row r="9" spans="1:11" ht="47.25">
      <c r="A9" s="10" t="s">
        <v>13</v>
      </c>
      <c r="B9" s="19" t="s">
        <v>12</v>
      </c>
      <c r="C9" s="41" t="s">
        <v>112</v>
      </c>
      <c r="D9" s="26">
        <v>4</v>
      </c>
      <c r="E9" s="26">
        <v>8</v>
      </c>
      <c r="F9" s="42">
        <v>225.54848207512688</v>
      </c>
      <c r="G9" s="42">
        <f t="shared" si="0"/>
        <v>902.1939283005075</v>
      </c>
      <c r="H9" s="25" t="s">
        <v>65</v>
      </c>
      <c r="I9" s="25" t="s">
        <v>65</v>
      </c>
      <c r="J9" s="25" t="s">
        <v>65</v>
      </c>
      <c r="K9" s="25" t="s">
        <v>65</v>
      </c>
    </row>
    <row r="10" spans="1:11" ht="66">
      <c r="A10" s="10" t="s">
        <v>15</v>
      </c>
      <c r="B10" s="19" t="s">
        <v>55</v>
      </c>
      <c r="C10" s="41" t="s">
        <v>113</v>
      </c>
      <c r="D10" s="26">
        <v>8</v>
      </c>
      <c r="E10" s="26">
        <v>8</v>
      </c>
      <c r="F10" s="42" t="s">
        <v>123</v>
      </c>
      <c r="G10" s="42">
        <v>5003.76</v>
      </c>
      <c r="H10" s="25" t="s">
        <v>65</v>
      </c>
      <c r="I10" s="25" t="s">
        <v>65</v>
      </c>
      <c r="J10" s="25" t="s">
        <v>65</v>
      </c>
      <c r="K10" s="25" t="s">
        <v>65</v>
      </c>
    </row>
    <row r="11" spans="1:11" ht="49.5">
      <c r="A11" s="10" t="s">
        <v>16</v>
      </c>
      <c r="B11" s="21" t="s">
        <v>31</v>
      </c>
      <c r="C11" s="41" t="s">
        <v>112</v>
      </c>
      <c r="D11" s="52">
        <v>8</v>
      </c>
      <c r="E11" s="26">
        <v>8</v>
      </c>
      <c r="F11" s="42">
        <v>225.54848207512688</v>
      </c>
      <c r="G11" s="42">
        <f t="shared" si="0"/>
        <v>1804.387856601015</v>
      </c>
      <c r="H11" s="25" t="s">
        <v>65</v>
      </c>
      <c r="I11" s="25" t="s">
        <v>65</v>
      </c>
      <c r="J11" s="25" t="s">
        <v>65</v>
      </c>
      <c r="K11" s="25" t="s">
        <v>65</v>
      </c>
    </row>
    <row r="12" spans="1:11" ht="47.25">
      <c r="A12" s="10" t="s">
        <v>17</v>
      </c>
      <c r="B12" s="19" t="s">
        <v>32</v>
      </c>
      <c r="C12" s="41" t="s">
        <v>112</v>
      </c>
      <c r="D12" s="52">
        <v>16</v>
      </c>
      <c r="E12" s="26">
        <v>8</v>
      </c>
      <c r="F12" s="42">
        <v>225.54848207512688</v>
      </c>
      <c r="G12" s="42">
        <f t="shared" si="0"/>
        <v>3608.77571320203</v>
      </c>
      <c r="H12" s="25" t="s">
        <v>65</v>
      </c>
      <c r="I12" s="25" t="s">
        <v>65</v>
      </c>
      <c r="J12" s="25" t="s">
        <v>65</v>
      </c>
      <c r="K12" s="25" t="s">
        <v>65</v>
      </c>
    </row>
    <row r="13" spans="1:11" ht="47.25">
      <c r="A13" s="10" t="s">
        <v>18</v>
      </c>
      <c r="B13" s="21" t="s">
        <v>33</v>
      </c>
      <c r="C13" s="41" t="s">
        <v>112</v>
      </c>
      <c r="D13" s="26">
        <v>2</v>
      </c>
      <c r="E13" s="26">
        <v>8</v>
      </c>
      <c r="F13" s="42">
        <v>225.54848207512688</v>
      </c>
      <c r="G13" s="42">
        <f t="shared" si="0"/>
        <v>451.09696415025377</v>
      </c>
      <c r="H13" s="25" t="s">
        <v>65</v>
      </c>
      <c r="I13" s="25" t="s">
        <v>65</v>
      </c>
      <c r="J13" s="25" t="s">
        <v>65</v>
      </c>
      <c r="K13" s="25" t="s">
        <v>65</v>
      </c>
    </row>
    <row r="14" spans="1:11" ht="18.75">
      <c r="A14" s="18"/>
      <c r="B14" s="15" t="s">
        <v>34</v>
      </c>
      <c r="C14" s="41"/>
      <c r="D14" s="51">
        <f>SUM(D7:D13)</f>
        <v>46</v>
      </c>
      <c r="E14" s="44"/>
      <c r="F14" s="44"/>
      <c r="G14" s="45">
        <f>SUM(G7:G13)</f>
        <v>13574.602318854822</v>
      </c>
      <c r="H14" s="7"/>
      <c r="I14" s="7"/>
      <c r="J14" s="7"/>
      <c r="K14" s="7"/>
    </row>
    <row r="15" spans="1:11" ht="33">
      <c r="A15" s="12" t="s">
        <v>19</v>
      </c>
      <c r="B15" s="15" t="s">
        <v>62</v>
      </c>
      <c r="C15" s="41"/>
      <c r="E15" s="44"/>
      <c r="F15" s="44"/>
      <c r="G15" s="42"/>
      <c r="H15" s="16"/>
      <c r="I15" s="16"/>
      <c r="J15" s="16"/>
      <c r="K15" s="16"/>
    </row>
    <row r="16" spans="1:11" ht="47.25">
      <c r="A16" s="24" t="s">
        <v>20</v>
      </c>
      <c r="B16" s="21" t="s">
        <v>35</v>
      </c>
      <c r="C16" s="41" t="s">
        <v>112</v>
      </c>
      <c r="D16" s="26">
        <v>16</v>
      </c>
      <c r="E16" s="26">
        <v>8</v>
      </c>
      <c r="F16" s="42">
        <v>225.54848207512688</v>
      </c>
      <c r="G16" s="42">
        <f t="shared" si="0"/>
        <v>3608.77571320203</v>
      </c>
      <c r="H16" s="25" t="s">
        <v>65</v>
      </c>
      <c r="I16" s="25" t="s">
        <v>65</v>
      </c>
      <c r="J16" s="25" t="s">
        <v>65</v>
      </c>
      <c r="K16" s="25" t="s">
        <v>65</v>
      </c>
    </row>
    <row r="17" spans="1:11" ht="33">
      <c r="A17" s="24" t="s">
        <v>21</v>
      </c>
      <c r="B17" s="19" t="s">
        <v>36</v>
      </c>
      <c r="C17" s="41" t="s">
        <v>113</v>
      </c>
      <c r="D17" s="52">
        <v>8</v>
      </c>
      <c r="E17" s="26">
        <v>8</v>
      </c>
      <c r="F17" s="42" t="s">
        <v>124</v>
      </c>
      <c r="G17" s="42">
        <v>5003.76</v>
      </c>
      <c r="H17" s="25" t="s">
        <v>65</v>
      </c>
      <c r="I17" s="25" t="s">
        <v>65</v>
      </c>
      <c r="J17" s="25" t="s">
        <v>65</v>
      </c>
      <c r="K17" s="25" t="s">
        <v>65</v>
      </c>
    </row>
    <row r="18" spans="1:11" ht="49.5">
      <c r="A18" s="24" t="s">
        <v>22</v>
      </c>
      <c r="B18" s="21" t="s">
        <v>37</v>
      </c>
      <c r="C18" s="41" t="s">
        <v>112</v>
      </c>
      <c r="D18" s="52">
        <v>16</v>
      </c>
      <c r="E18" s="26">
        <v>8</v>
      </c>
      <c r="F18" s="42">
        <v>225.54848207512688</v>
      </c>
      <c r="G18" s="42">
        <f t="shared" si="0"/>
        <v>3608.77571320203</v>
      </c>
      <c r="H18" s="25" t="s">
        <v>65</v>
      </c>
      <c r="I18" s="25" t="s">
        <v>65</v>
      </c>
      <c r="J18" s="25" t="s">
        <v>65</v>
      </c>
      <c r="K18" s="25" t="s">
        <v>65</v>
      </c>
    </row>
    <row r="19" spans="1:11" ht="18.75">
      <c r="A19" s="11"/>
      <c r="B19" s="22" t="s">
        <v>117</v>
      </c>
      <c r="C19" s="41"/>
      <c r="D19" s="44">
        <f>SUM(D16:D18)</f>
        <v>40</v>
      </c>
      <c r="E19" s="26"/>
      <c r="F19" s="26"/>
      <c r="G19" s="45">
        <f>SUM(G16:G18)</f>
        <v>12221.311426404061</v>
      </c>
      <c r="H19" s="25"/>
      <c r="I19" s="25"/>
      <c r="J19" s="25"/>
      <c r="K19" s="25"/>
    </row>
    <row r="20" spans="1:11" ht="33">
      <c r="A20" s="12" t="s">
        <v>23</v>
      </c>
      <c r="B20" s="23" t="s">
        <v>63</v>
      </c>
      <c r="C20" s="41" t="s">
        <v>113</v>
      </c>
      <c r="D20" s="53">
        <v>8</v>
      </c>
      <c r="E20" s="26">
        <v>8</v>
      </c>
      <c r="F20" s="42" t="s">
        <v>125</v>
      </c>
      <c r="G20" s="45">
        <v>5003.76</v>
      </c>
      <c r="H20" s="25"/>
      <c r="I20" s="25"/>
      <c r="J20" s="25"/>
      <c r="K20" s="25"/>
    </row>
    <row r="21" spans="1:11" ht="33">
      <c r="A21" s="12" t="s">
        <v>24</v>
      </c>
      <c r="B21" s="23" t="s">
        <v>38</v>
      </c>
      <c r="C21" s="41"/>
      <c r="D21" s="46"/>
      <c r="E21" s="26"/>
      <c r="F21" s="26"/>
      <c r="G21" s="42"/>
      <c r="H21" s="25"/>
      <c r="I21" s="25"/>
      <c r="J21" s="25"/>
      <c r="K21" s="25"/>
    </row>
    <row r="22" spans="1:11" ht="47.25">
      <c r="A22" s="20" t="s">
        <v>39</v>
      </c>
      <c r="B22" s="28" t="s">
        <v>40</v>
      </c>
      <c r="C22" s="47" t="s">
        <v>112</v>
      </c>
      <c r="D22" s="48">
        <v>4</v>
      </c>
      <c r="E22" s="48">
        <v>8</v>
      </c>
      <c r="F22" s="42">
        <v>225.54848207512688</v>
      </c>
      <c r="G22" s="42">
        <f t="shared" si="0"/>
        <v>902.1939283005075</v>
      </c>
      <c r="H22" s="25" t="s">
        <v>65</v>
      </c>
      <c r="I22" s="25" t="s">
        <v>65</v>
      </c>
      <c r="J22" s="25" t="s">
        <v>65</v>
      </c>
      <c r="K22" s="25" t="s">
        <v>65</v>
      </c>
    </row>
    <row r="23" spans="1:11" ht="31.5">
      <c r="A23" s="20" t="s">
        <v>41</v>
      </c>
      <c r="B23" s="29" t="s">
        <v>42</v>
      </c>
      <c r="C23" s="47" t="s">
        <v>114</v>
      </c>
      <c r="D23" s="48">
        <v>4</v>
      </c>
      <c r="E23" s="48">
        <v>12</v>
      </c>
      <c r="F23" s="49">
        <v>358.060754785787</v>
      </c>
      <c r="G23" s="42">
        <f t="shared" si="0"/>
        <v>1432.243019143148</v>
      </c>
      <c r="H23" s="25" t="s">
        <v>65</v>
      </c>
      <c r="I23" s="25" t="s">
        <v>65</v>
      </c>
      <c r="J23" s="25" t="s">
        <v>65</v>
      </c>
      <c r="K23" s="25" t="s">
        <v>65</v>
      </c>
    </row>
    <row r="24" spans="1:11" ht="33">
      <c r="A24" s="20" t="s">
        <v>43</v>
      </c>
      <c r="B24" s="28" t="s">
        <v>44</v>
      </c>
      <c r="C24" s="47" t="s">
        <v>113</v>
      </c>
      <c r="D24" s="48">
        <v>4</v>
      </c>
      <c r="E24" s="48">
        <v>8</v>
      </c>
      <c r="F24" s="49" t="s">
        <v>124</v>
      </c>
      <c r="G24" s="42">
        <v>2501.88</v>
      </c>
      <c r="H24" s="25" t="s">
        <v>65</v>
      </c>
      <c r="I24" s="25" t="s">
        <v>65</v>
      </c>
      <c r="J24" s="25" t="s">
        <v>65</v>
      </c>
      <c r="K24" s="25" t="s">
        <v>65</v>
      </c>
    </row>
    <row r="25" spans="1:11" ht="117" customHeight="1">
      <c r="A25" s="20" t="s">
        <v>45</v>
      </c>
      <c r="B25" s="21" t="s">
        <v>56</v>
      </c>
      <c r="C25" s="47" t="s">
        <v>115</v>
      </c>
      <c r="D25" s="52">
        <v>8</v>
      </c>
      <c r="E25" s="26">
        <v>6</v>
      </c>
      <c r="F25" s="42">
        <v>175.9</v>
      </c>
      <c r="G25" s="42">
        <f t="shared" si="0"/>
        <v>1407.2</v>
      </c>
      <c r="H25" s="25" t="s">
        <v>65</v>
      </c>
      <c r="I25" s="25" t="s">
        <v>65</v>
      </c>
      <c r="J25" s="25" t="s">
        <v>65</v>
      </c>
      <c r="K25" s="25" t="s">
        <v>65</v>
      </c>
    </row>
    <row r="26" spans="1:11" ht="18.75">
      <c r="A26" s="20" t="s">
        <v>46</v>
      </c>
      <c r="B26" s="21" t="s">
        <v>47</v>
      </c>
      <c r="C26" s="47" t="s">
        <v>118</v>
      </c>
      <c r="D26" s="43" t="s">
        <v>118</v>
      </c>
      <c r="E26" s="26" t="s">
        <v>118</v>
      </c>
      <c r="F26" s="42" t="s">
        <v>118</v>
      </c>
      <c r="G26" s="42" t="s">
        <v>118</v>
      </c>
      <c r="H26" s="25" t="s">
        <v>65</v>
      </c>
      <c r="I26" s="25" t="s">
        <v>65</v>
      </c>
      <c r="J26" s="25" t="s">
        <v>65</v>
      </c>
      <c r="K26" s="25" t="s">
        <v>65</v>
      </c>
    </row>
    <row r="27" spans="1:11" ht="33">
      <c r="A27" s="20" t="s">
        <v>48</v>
      </c>
      <c r="B27" s="19" t="s">
        <v>49</v>
      </c>
      <c r="C27" s="47" t="s">
        <v>116</v>
      </c>
      <c r="D27" s="26">
        <v>4</v>
      </c>
      <c r="E27" s="26"/>
      <c r="F27" s="42">
        <v>648.0613132994924</v>
      </c>
      <c r="G27" s="42">
        <f t="shared" si="0"/>
        <v>2592.2452531979698</v>
      </c>
      <c r="H27" s="25" t="s">
        <v>65</v>
      </c>
      <c r="I27" s="25" t="s">
        <v>65</v>
      </c>
      <c r="J27" s="25" t="s">
        <v>65</v>
      </c>
      <c r="K27" s="25" t="s">
        <v>65</v>
      </c>
    </row>
    <row r="28" spans="1:11" ht="18.75">
      <c r="A28" s="12" t="s">
        <v>51</v>
      </c>
      <c r="B28" s="22" t="s">
        <v>50</v>
      </c>
      <c r="C28" s="50"/>
      <c r="D28" s="44">
        <f>SUM(D22:D27)</f>
        <v>24</v>
      </c>
      <c r="E28" s="44"/>
      <c r="F28" s="44"/>
      <c r="G28" s="45">
        <f>SUM(G22:G25)+G27</f>
        <v>8835.762200641626</v>
      </c>
      <c r="H28" s="7"/>
      <c r="I28" s="7"/>
      <c r="J28" s="7"/>
      <c r="K28" s="7"/>
    </row>
    <row r="29" spans="1:11" ht="18.75">
      <c r="A29" s="12" t="s">
        <v>53</v>
      </c>
      <c r="B29" s="22" t="s">
        <v>52</v>
      </c>
      <c r="C29" s="41"/>
      <c r="D29" s="53">
        <f>D14+D19+D20+D28</f>
        <v>118</v>
      </c>
      <c r="E29" s="26"/>
      <c r="F29" s="26"/>
      <c r="G29" s="45">
        <f>G14+G19+G20+G28</f>
        <v>39635.43594590051</v>
      </c>
      <c r="H29" s="7"/>
      <c r="I29" s="7"/>
      <c r="J29" s="7"/>
      <c r="K29" s="7"/>
    </row>
    <row r="30" spans="1:7" ht="18.75">
      <c r="A30" s="13"/>
      <c r="B30" s="13"/>
      <c r="C30" s="17"/>
      <c r="D30" s="13"/>
      <c r="E30" s="13"/>
      <c r="F30" s="13"/>
      <c r="G30" s="13"/>
    </row>
    <row r="31" spans="1:7" ht="18.75">
      <c r="A31" s="13"/>
      <c r="B31" s="13"/>
      <c r="C31" s="17"/>
      <c r="D31" s="13"/>
      <c r="E31" s="13"/>
      <c r="F31" s="13"/>
      <c r="G31" s="13"/>
    </row>
    <row r="32" spans="1:9" ht="18.75">
      <c r="A32" s="13"/>
      <c r="B32" s="54" t="s">
        <v>119</v>
      </c>
      <c r="C32" s="17"/>
      <c r="D32" s="13"/>
      <c r="E32" s="13"/>
      <c r="F32" s="13"/>
      <c r="G32" s="13"/>
      <c r="I32" s="55" t="s">
        <v>120</v>
      </c>
    </row>
    <row r="33" spans="1:7" ht="18.75">
      <c r="A33" s="13"/>
      <c r="B33" s="13"/>
      <c r="C33" s="17"/>
      <c r="D33" s="13"/>
      <c r="E33" s="13"/>
      <c r="F33" s="13"/>
      <c r="G33" s="13"/>
    </row>
    <row r="34" spans="1:7" ht="18.75">
      <c r="A34" s="13"/>
      <c r="B34" s="13"/>
      <c r="C34" s="17"/>
      <c r="D34" s="13"/>
      <c r="E34" s="13"/>
      <c r="F34" s="13"/>
      <c r="G34" s="13"/>
    </row>
    <row r="35" spans="1:9" ht="18.75">
      <c r="A35" s="13"/>
      <c r="B35" s="54" t="s">
        <v>121</v>
      </c>
      <c r="C35" s="17"/>
      <c r="D35" s="13"/>
      <c r="E35" s="13"/>
      <c r="F35" s="13"/>
      <c r="G35" s="13"/>
      <c r="I35" s="55" t="s">
        <v>122</v>
      </c>
    </row>
    <row r="36" spans="1:7" ht="18.75">
      <c r="A36" s="13"/>
      <c r="B36" s="13"/>
      <c r="C36" s="17"/>
      <c r="D36" s="13"/>
      <c r="E36" s="13"/>
      <c r="F36" s="13"/>
      <c r="G36" s="13"/>
    </row>
    <row r="37" spans="1:7" ht="18.75">
      <c r="A37" s="13"/>
      <c r="B37" s="13"/>
      <c r="C37" s="17"/>
      <c r="D37" s="13"/>
      <c r="E37" s="13"/>
      <c r="F37" s="13"/>
      <c r="G37" s="13"/>
    </row>
    <row r="38" spans="1:7" ht="18.75">
      <c r="A38" s="13"/>
      <c r="B38" s="13"/>
      <c r="C38" s="17"/>
      <c r="D38" s="13"/>
      <c r="E38" s="13"/>
      <c r="F38" s="13"/>
      <c r="G38" s="13"/>
    </row>
    <row r="39" spans="1:7" ht="18.75">
      <c r="A39" s="13"/>
      <c r="B39" s="13"/>
      <c r="C39" s="17"/>
      <c r="D39" s="13"/>
      <c r="E39" s="13"/>
      <c r="F39" s="13"/>
      <c r="G39" s="13"/>
    </row>
    <row r="40" spans="1:7" ht="18.75">
      <c r="A40" s="13"/>
      <c r="B40" s="13"/>
      <c r="C40" s="17"/>
      <c r="D40" s="13"/>
      <c r="E40" s="13"/>
      <c r="F40" s="13"/>
      <c r="G40" s="13"/>
    </row>
    <row r="41" spans="1:7" ht="18.75">
      <c r="A41" s="13"/>
      <c r="B41" s="13"/>
      <c r="C41" s="17"/>
      <c r="D41" s="13"/>
      <c r="E41" s="13"/>
      <c r="F41" s="13"/>
      <c r="G41" s="13"/>
    </row>
    <row r="42" spans="1:7" ht="18.75">
      <c r="A42" s="13"/>
      <c r="B42" s="13"/>
      <c r="C42" s="17"/>
      <c r="D42" s="13"/>
      <c r="E42" s="13"/>
      <c r="F42" s="13"/>
      <c r="G42" s="13"/>
    </row>
    <row r="43" spans="1:7" ht="18.75">
      <c r="A43" s="13"/>
      <c r="B43" s="13"/>
      <c r="C43" s="17"/>
      <c r="D43" s="13"/>
      <c r="E43" s="13"/>
      <c r="F43" s="13"/>
      <c r="G43" s="13"/>
    </row>
    <row r="44" spans="1:7" ht="18.75">
      <c r="A44" s="13"/>
      <c r="B44" s="13"/>
      <c r="C44" s="17"/>
      <c r="D44" s="13"/>
      <c r="E44" s="13"/>
      <c r="F44" s="13"/>
      <c r="G44" s="13"/>
    </row>
    <row r="45" spans="1:7" ht="18.75">
      <c r="A45" s="13"/>
      <c r="B45" s="13"/>
      <c r="C45" s="17"/>
      <c r="D45" s="13"/>
      <c r="E45" s="13"/>
      <c r="F45" s="13"/>
      <c r="G45" s="13"/>
    </row>
    <row r="46" spans="1:7" ht="18.75">
      <c r="A46" s="13"/>
      <c r="B46" s="13"/>
      <c r="C46" s="17"/>
      <c r="D46" s="13"/>
      <c r="E46" s="13"/>
      <c r="F46" s="13"/>
      <c r="G46" s="13"/>
    </row>
    <row r="47" spans="1:7" ht="18.75">
      <c r="A47" s="13"/>
      <c r="B47" s="13"/>
      <c r="C47" s="17"/>
      <c r="D47" s="13"/>
      <c r="E47" s="13"/>
      <c r="F47" s="13"/>
      <c r="G47" s="13"/>
    </row>
    <row r="48" spans="1:7" ht="18.75">
      <c r="A48" s="13"/>
      <c r="B48" s="13"/>
      <c r="C48" s="17"/>
      <c r="D48" s="13"/>
      <c r="E48" s="13"/>
      <c r="F48" s="13"/>
      <c r="G48" s="13"/>
    </row>
    <row r="49" spans="1:7" ht="18.75">
      <c r="A49" s="13"/>
      <c r="B49" s="13"/>
      <c r="C49" s="17"/>
      <c r="D49" s="13"/>
      <c r="E49" s="13"/>
      <c r="F49" s="13"/>
      <c r="G49" s="13"/>
    </row>
    <row r="50" spans="1:7" ht="18.75">
      <c r="A50" s="13"/>
      <c r="B50" s="13"/>
      <c r="C50" s="17"/>
      <c r="D50" s="13"/>
      <c r="E50" s="13"/>
      <c r="F50" s="13"/>
      <c r="G50" s="13"/>
    </row>
    <row r="51" spans="1:7" ht="18.75">
      <c r="A51" s="13"/>
      <c r="B51" s="13"/>
      <c r="C51" s="17"/>
      <c r="D51" s="13"/>
      <c r="E51" s="13"/>
      <c r="F51" s="13"/>
      <c r="G51" s="13"/>
    </row>
    <row r="52" spans="1:7" ht="18.75">
      <c r="A52" s="13"/>
      <c r="B52" s="13"/>
      <c r="C52" s="17"/>
      <c r="D52" s="13"/>
      <c r="E52" s="13"/>
      <c r="F52" s="13"/>
      <c r="G52" s="13"/>
    </row>
    <row r="53" spans="1:7" ht="18.75">
      <c r="A53" s="13"/>
      <c r="B53" s="13"/>
      <c r="C53" s="17"/>
      <c r="D53" s="13"/>
      <c r="E53" s="13"/>
      <c r="F53" s="13"/>
      <c r="G53" s="13"/>
    </row>
    <row r="54" spans="1:7" ht="18.75">
      <c r="A54" s="13"/>
      <c r="B54" s="13"/>
      <c r="C54" s="17"/>
      <c r="D54" s="13"/>
      <c r="E54" s="13"/>
      <c r="F54" s="13"/>
      <c r="G54" s="13"/>
    </row>
    <row r="55" spans="1:7" ht="18.75">
      <c r="A55" s="13"/>
      <c r="B55" s="13"/>
      <c r="C55" s="17"/>
      <c r="D55" s="13"/>
      <c r="E55" s="13"/>
      <c r="F55" s="13"/>
      <c r="G55" s="13"/>
    </row>
    <row r="56" spans="1:7" ht="18.75">
      <c r="A56" s="13"/>
      <c r="B56" s="13"/>
      <c r="C56" s="17"/>
      <c r="D56" s="13"/>
      <c r="E56" s="13"/>
      <c r="F56" s="13"/>
      <c r="G56" s="13"/>
    </row>
    <row r="57" spans="1:7" ht="18.75">
      <c r="A57" s="13"/>
      <c r="B57" s="13"/>
      <c r="C57" s="17"/>
      <c r="D57" s="13"/>
      <c r="E57" s="13"/>
      <c r="F57" s="13"/>
      <c r="G57" s="13"/>
    </row>
    <row r="58" spans="1:7" ht="18.75">
      <c r="A58" s="13"/>
      <c r="B58" s="13"/>
      <c r="C58" s="17"/>
      <c r="D58" s="13"/>
      <c r="E58" s="13"/>
      <c r="F58" s="13"/>
      <c r="G58" s="13"/>
    </row>
    <row r="59" spans="1:7" ht="18.75">
      <c r="A59" s="13"/>
      <c r="B59" s="13"/>
      <c r="C59" s="17"/>
      <c r="D59" s="13"/>
      <c r="E59" s="13"/>
      <c r="F59" s="13"/>
      <c r="G59" s="13"/>
    </row>
    <row r="60" spans="1:7" ht="18.75">
      <c r="A60" s="13"/>
      <c r="B60" s="13"/>
      <c r="C60" s="17"/>
      <c r="D60" s="13"/>
      <c r="E60" s="13"/>
      <c r="F60" s="13"/>
      <c r="G60" s="13"/>
    </row>
    <row r="61" spans="1:7" ht="18.75">
      <c r="A61" s="13"/>
      <c r="B61" s="13"/>
      <c r="C61" s="17"/>
      <c r="D61" s="13"/>
      <c r="E61" s="13"/>
      <c r="F61" s="13"/>
      <c r="G61" s="13"/>
    </row>
    <row r="62" spans="1:7" ht="18.75">
      <c r="A62" s="13"/>
      <c r="B62" s="13"/>
      <c r="C62" s="17"/>
      <c r="D62" s="13"/>
      <c r="E62" s="13"/>
      <c r="F62" s="13"/>
      <c r="G62" s="13"/>
    </row>
    <row r="63" spans="1:7" ht="18.75">
      <c r="A63" s="13"/>
      <c r="B63" s="13"/>
      <c r="C63" s="17"/>
      <c r="D63" s="13"/>
      <c r="E63" s="13"/>
      <c r="F63" s="13"/>
      <c r="G63" s="13"/>
    </row>
    <row r="64" spans="1:7" ht="18.75">
      <c r="A64" s="13"/>
      <c r="B64" s="13"/>
      <c r="C64" s="17"/>
      <c r="D64" s="13"/>
      <c r="E64" s="13"/>
      <c r="F64" s="13"/>
      <c r="G64" s="13"/>
    </row>
    <row r="65" spans="1:7" ht="18.75">
      <c r="A65" s="13"/>
      <c r="B65" s="13"/>
      <c r="C65" s="17"/>
      <c r="D65" s="13"/>
      <c r="E65" s="13"/>
      <c r="F65" s="13"/>
      <c r="G65" s="13"/>
    </row>
    <row r="66" spans="1:7" ht="18.75">
      <c r="A66" s="13"/>
      <c r="B66" s="13"/>
      <c r="C66" s="17"/>
      <c r="D66" s="13"/>
      <c r="E66" s="13"/>
      <c r="F66" s="13"/>
      <c r="G66" s="13"/>
    </row>
    <row r="67" spans="1:7" ht="18.75">
      <c r="A67" s="13"/>
      <c r="B67" s="13"/>
      <c r="C67" s="17"/>
      <c r="D67" s="13"/>
      <c r="E67" s="13"/>
      <c r="F67" s="13"/>
      <c r="G67" s="13"/>
    </row>
    <row r="68" spans="1:7" ht="18.75">
      <c r="A68" s="13"/>
      <c r="B68" s="13"/>
      <c r="C68" s="17"/>
      <c r="D68" s="13"/>
      <c r="E68" s="13"/>
      <c r="F68" s="13"/>
      <c r="G68" s="13"/>
    </row>
    <row r="69" spans="1:7" ht="18.75">
      <c r="A69" s="13"/>
      <c r="B69" s="13"/>
      <c r="C69" s="17"/>
      <c r="D69" s="13"/>
      <c r="E69" s="13"/>
      <c r="F69" s="13"/>
      <c r="G69" s="13"/>
    </row>
    <row r="70" spans="1:3" ht="18.75">
      <c r="A70" s="13"/>
      <c r="B70" s="13"/>
      <c r="C70" s="17"/>
    </row>
    <row r="71" spans="1:3" ht="18.75">
      <c r="A71" s="13"/>
      <c r="B71" s="13"/>
      <c r="C71" s="17"/>
    </row>
    <row r="72" spans="1:3" ht="18.75">
      <c r="A72" s="13"/>
      <c r="B72" s="13"/>
      <c r="C72" s="17"/>
    </row>
    <row r="73" spans="1:3" ht="18.75">
      <c r="A73" s="13"/>
      <c r="B73" s="13"/>
      <c r="C73" s="17"/>
    </row>
    <row r="74" spans="1:3" ht="18.75">
      <c r="A74" s="13"/>
      <c r="B74" s="13"/>
      <c r="C74" s="17"/>
    </row>
    <row r="75" spans="1:3" ht="18.75">
      <c r="A75" s="13"/>
      <c r="B75" s="13"/>
      <c r="C75" s="17"/>
    </row>
    <row r="76" spans="1:3" ht="18.75">
      <c r="A76" s="13"/>
      <c r="B76" s="13"/>
      <c r="C76" s="17"/>
    </row>
    <row r="77" spans="1:3" ht="18.75">
      <c r="A77" s="13"/>
      <c r="B77" s="13"/>
      <c r="C77" s="17"/>
    </row>
    <row r="78" spans="1:3" ht="18.75">
      <c r="A78" s="13"/>
      <c r="B78" s="13"/>
      <c r="C78" s="17"/>
    </row>
    <row r="79" spans="1:3" ht="18.75">
      <c r="A79" s="13"/>
      <c r="B79" s="13"/>
      <c r="C79" s="17"/>
    </row>
    <row r="80" spans="1:3" ht="18.75">
      <c r="A80" s="13"/>
      <c r="B80" s="13"/>
      <c r="C80" s="17"/>
    </row>
    <row r="81" spans="1:3" ht="18.75">
      <c r="A81" s="13"/>
      <c r="B81" s="13"/>
      <c r="C81" s="17"/>
    </row>
    <row r="82" spans="1:3" ht="18.75">
      <c r="A82" s="13"/>
      <c r="B82" s="13"/>
      <c r="C82" s="13"/>
    </row>
    <row r="83" spans="1:3" ht="18.75">
      <c r="A83" s="13"/>
      <c r="B83" s="13"/>
      <c r="C83" s="13"/>
    </row>
    <row r="84" spans="1:3" ht="18.75">
      <c r="A84" s="13"/>
      <c r="B84" s="13"/>
      <c r="C84" s="13"/>
    </row>
    <row r="85" spans="1:3" ht="18.75">
      <c r="A85" s="13"/>
      <c r="B85" s="13"/>
      <c r="C85" s="13"/>
    </row>
    <row r="86" spans="1:3" ht="18.75">
      <c r="A86" s="13"/>
      <c r="B86" s="13"/>
      <c r="C86" s="13"/>
    </row>
    <row r="87" spans="1:3" ht="18.75">
      <c r="A87" s="13"/>
      <c r="B87" s="13"/>
      <c r="C87" s="13"/>
    </row>
    <row r="88" spans="1:3" ht="18.75">
      <c r="A88" s="13"/>
      <c r="B88" s="13"/>
      <c r="C88" s="13"/>
    </row>
    <row r="89" spans="1:3" ht="18.75">
      <c r="A89" s="13"/>
      <c r="B89" s="13"/>
      <c r="C89" s="13"/>
    </row>
    <row r="90" spans="1:3" ht="18.75">
      <c r="A90" s="13"/>
      <c r="B90" s="13"/>
      <c r="C90" s="13"/>
    </row>
    <row r="91" spans="1:3" ht="18.75">
      <c r="A91" s="13"/>
      <c r="B91" s="13"/>
      <c r="C91" s="13"/>
    </row>
    <row r="92" spans="1:3" ht="18.75">
      <c r="A92" s="13"/>
      <c r="B92" s="13"/>
      <c r="C92" s="13"/>
    </row>
    <row r="93" spans="1:3" ht="18.75">
      <c r="A93" s="13"/>
      <c r="B93" s="13"/>
      <c r="C93" s="13"/>
    </row>
    <row r="94" spans="1:3" ht="18.75">
      <c r="A94" s="13"/>
      <c r="B94" s="13"/>
      <c r="C94" s="13"/>
    </row>
    <row r="95" spans="1:3" ht="18.75">
      <c r="A95" s="13"/>
      <c r="B95" s="13"/>
      <c r="C95" s="13"/>
    </row>
    <row r="96" spans="1:3" ht="18.75">
      <c r="A96" s="13"/>
      <c r="B96" s="13"/>
      <c r="C96" s="13"/>
    </row>
    <row r="97" spans="1:3" ht="18.75">
      <c r="A97" s="13"/>
      <c r="B97" s="13"/>
      <c r="C97" s="13"/>
    </row>
    <row r="98" spans="1:3" ht="18.75">
      <c r="A98" s="13"/>
      <c r="B98" s="13"/>
      <c r="C98" s="13"/>
    </row>
    <row r="99" spans="1:3" ht="18.75">
      <c r="A99" s="13"/>
      <c r="B99" s="13"/>
      <c r="C99" s="13"/>
    </row>
    <row r="100" spans="1:3" ht="18.75">
      <c r="A100" s="13"/>
      <c r="B100" s="13"/>
      <c r="C100" s="13"/>
    </row>
    <row r="101" spans="1:3" ht="18.75">
      <c r="A101" s="13"/>
      <c r="B101" s="13"/>
      <c r="C101" s="13"/>
    </row>
    <row r="102" spans="1:3" ht="18.75">
      <c r="A102" s="13"/>
      <c r="B102" s="13"/>
      <c r="C102" s="13"/>
    </row>
    <row r="103" spans="1:3" ht="18.75">
      <c r="A103" s="13"/>
      <c r="B103" s="13"/>
      <c r="C103" s="13"/>
    </row>
    <row r="104" spans="1:3" ht="18.75">
      <c r="A104" s="13"/>
      <c r="B104" s="13"/>
      <c r="C104" s="13"/>
    </row>
  </sheetData>
  <sheetProtection/>
  <mergeCells count="1">
    <mergeCell ref="A2:K2"/>
  </mergeCells>
  <printOptions horizontalCentered="1"/>
  <pageMargins left="0.4330708661417323" right="0.4330708661417323" top="0.7480314960629921" bottom="0.7480314960629921" header="0" footer="0"/>
  <pageSetup horizontalDpi="600" verticalDpi="600" orientation="landscape" pageOrder="overThenDown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35.00390625" style="2" customWidth="1"/>
    <col min="2" max="2" width="15.00390625" style="2" customWidth="1"/>
    <col min="3" max="5" width="9.7109375" style="2" customWidth="1"/>
    <col min="6" max="6" width="14.7109375" style="2" customWidth="1"/>
    <col min="7" max="7" width="15.57421875" style="2" customWidth="1"/>
    <col min="8" max="8" width="17.57421875" style="2" customWidth="1"/>
    <col min="9" max="9" width="18.7109375" style="2" customWidth="1"/>
    <col min="10" max="16384" width="9.140625" style="2" customWidth="1"/>
  </cols>
  <sheetData>
    <row r="1" spans="6:9" ht="15">
      <c r="F1" s="39"/>
      <c r="G1" s="39"/>
      <c r="H1" s="61" t="s">
        <v>81</v>
      </c>
      <c r="I1" s="61"/>
    </row>
    <row r="2" spans="6:9" ht="6.75" customHeight="1">
      <c r="F2" s="33"/>
      <c r="G2" s="37"/>
      <c r="H2" s="37"/>
      <c r="I2" s="33"/>
    </row>
    <row r="3" spans="6:9" ht="15">
      <c r="F3" s="39"/>
      <c r="G3" s="39"/>
      <c r="H3" s="61" t="s">
        <v>80</v>
      </c>
      <c r="I3" s="61"/>
    </row>
    <row r="4" spans="6:9" ht="15">
      <c r="F4" s="61"/>
      <c r="G4" s="61"/>
      <c r="H4" s="61" t="s">
        <v>109</v>
      </c>
      <c r="I4" s="61"/>
    </row>
    <row r="6" spans="1:9" ht="33.75" customHeight="1">
      <c r="A6" s="59" t="s">
        <v>103</v>
      </c>
      <c r="B6" s="59"/>
      <c r="C6" s="59"/>
      <c r="D6" s="59"/>
      <c r="E6" s="59"/>
      <c r="F6" s="59"/>
      <c r="G6" s="59"/>
      <c r="H6" s="59"/>
      <c r="I6" s="59"/>
    </row>
    <row r="7" spans="1:8" ht="15">
      <c r="A7" s="1"/>
      <c r="B7" s="1"/>
      <c r="C7" s="1"/>
      <c r="D7" s="1"/>
      <c r="E7" s="1"/>
      <c r="F7" s="1"/>
      <c r="G7" s="1"/>
      <c r="H7" s="1"/>
    </row>
    <row r="8" spans="1:9" ht="51.75" customHeight="1">
      <c r="A8" s="57" t="s">
        <v>1</v>
      </c>
      <c r="B8" s="57" t="s">
        <v>2</v>
      </c>
      <c r="C8" s="57" t="s">
        <v>90</v>
      </c>
      <c r="D8" s="57"/>
      <c r="E8" s="57"/>
      <c r="F8" s="57" t="s">
        <v>76</v>
      </c>
      <c r="G8" s="57" t="s">
        <v>79</v>
      </c>
      <c r="H8" s="57" t="s">
        <v>3</v>
      </c>
      <c r="I8" s="57" t="s">
        <v>100</v>
      </c>
    </row>
    <row r="9" spans="1:9" ht="27" customHeight="1">
      <c r="A9" s="58"/>
      <c r="B9" s="58"/>
      <c r="C9" s="36" t="s">
        <v>77</v>
      </c>
      <c r="D9" s="36" t="s">
        <v>78</v>
      </c>
      <c r="E9" s="31" t="s">
        <v>89</v>
      </c>
      <c r="F9" s="57"/>
      <c r="G9" s="57"/>
      <c r="H9" s="57"/>
      <c r="I9" s="57"/>
    </row>
    <row r="10" spans="1:9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15">
      <c r="A11" s="3" t="s">
        <v>99</v>
      </c>
      <c r="B11" s="60">
        <v>0.4</v>
      </c>
      <c r="C11" s="34"/>
      <c r="D11" s="34"/>
      <c r="E11" s="34"/>
      <c r="F11" s="3"/>
      <c r="G11" s="3"/>
      <c r="H11" s="3"/>
      <c r="I11" s="3"/>
    </row>
    <row r="12" spans="1:9" ht="15">
      <c r="A12" s="3" t="s">
        <v>96</v>
      </c>
      <c r="B12" s="60"/>
      <c r="C12" s="34"/>
      <c r="D12" s="34"/>
      <c r="E12" s="34"/>
      <c r="F12" s="3"/>
      <c r="G12" s="3"/>
      <c r="H12" s="3"/>
      <c r="I12" s="3"/>
    </row>
    <row r="13" spans="1:9" ht="15">
      <c r="A13" s="3" t="s">
        <v>97</v>
      </c>
      <c r="B13" s="60"/>
      <c r="C13" s="34"/>
      <c r="D13" s="34"/>
      <c r="E13" s="34"/>
      <c r="F13" s="3"/>
      <c r="G13" s="3"/>
      <c r="H13" s="3"/>
      <c r="I13" s="3"/>
    </row>
    <row r="14" spans="1:9" ht="15">
      <c r="A14" s="3" t="s">
        <v>98</v>
      </c>
      <c r="B14" s="60"/>
      <c r="C14" s="34"/>
      <c r="D14" s="34"/>
      <c r="E14" s="34"/>
      <c r="F14" s="3"/>
      <c r="G14" s="3"/>
      <c r="H14" s="3"/>
      <c r="I14" s="3"/>
    </row>
    <row r="15" spans="1:9" ht="15">
      <c r="A15" s="3" t="s">
        <v>99</v>
      </c>
      <c r="B15" s="60" t="s">
        <v>73</v>
      </c>
      <c r="C15" s="34"/>
      <c r="D15" s="34"/>
      <c r="E15" s="34"/>
      <c r="F15" s="3"/>
      <c r="G15" s="3"/>
      <c r="H15" s="3"/>
      <c r="I15" s="3"/>
    </row>
    <row r="16" spans="1:9" ht="15">
      <c r="A16" s="3" t="s">
        <v>96</v>
      </c>
      <c r="B16" s="60"/>
      <c r="C16" s="34"/>
      <c r="D16" s="34"/>
      <c r="E16" s="34"/>
      <c r="F16" s="3"/>
      <c r="G16" s="3"/>
      <c r="H16" s="3"/>
      <c r="I16" s="3"/>
    </row>
    <row r="17" spans="1:9" ht="15">
      <c r="A17" s="3" t="s">
        <v>97</v>
      </c>
      <c r="B17" s="60"/>
      <c r="C17" s="34"/>
      <c r="D17" s="34"/>
      <c r="E17" s="34"/>
      <c r="F17" s="3"/>
      <c r="G17" s="3"/>
      <c r="H17" s="3"/>
      <c r="I17" s="3"/>
    </row>
    <row r="18" spans="1:9" ht="15">
      <c r="A18" s="3" t="s">
        <v>98</v>
      </c>
      <c r="B18" s="60"/>
      <c r="C18" s="34"/>
      <c r="D18" s="34"/>
      <c r="E18" s="34"/>
      <c r="F18" s="3"/>
      <c r="G18" s="3"/>
      <c r="H18" s="3"/>
      <c r="I18" s="3"/>
    </row>
  </sheetData>
  <sheetProtection/>
  <mergeCells count="14">
    <mergeCell ref="B11:B14"/>
    <mergeCell ref="B15:B18"/>
    <mergeCell ref="F8:F9"/>
    <mergeCell ref="C8:E8"/>
    <mergeCell ref="H1:I1"/>
    <mergeCell ref="H3:I3"/>
    <mergeCell ref="F4:G4"/>
    <mergeCell ref="H4:I4"/>
    <mergeCell ref="A8:A9"/>
    <mergeCell ref="B8:B9"/>
    <mergeCell ref="I8:I9"/>
    <mergeCell ref="A6:I6"/>
    <mergeCell ref="H8:H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view="pageBreakPreview"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35.00390625" style="2" customWidth="1"/>
    <col min="2" max="2" width="15.00390625" style="2" customWidth="1"/>
    <col min="3" max="5" width="9.7109375" style="2" customWidth="1"/>
    <col min="6" max="6" width="14.7109375" style="2" customWidth="1"/>
    <col min="7" max="7" width="15.28125" style="2" customWidth="1"/>
    <col min="8" max="8" width="18.00390625" style="2" customWidth="1"/>
    <col min="9" max="9" width="18.7109375" style="2" customWidth="1"/>
    <col min="10" max="16384" width="9.140625" style="2" customWidth="1"/>
  </cols>
  <sheetData>
    <row r="1" spans="6:9" ht="15">
      <c r="F1" s="61"/>
      <c r="G1" s="61"/>
      <c r="H1" s="61" t="s">
        <v>110</v>
      </c>
      <c r="I1" s="61"/>
    </row>
    <row r="2" spans="6:9" ht="10.5" customHeight="1">
      <c r="F2" s="38"/>
      <c r="G2" s="38"/>
      <c r="H2" s="38"/>
      <c r="I2" s="38"/>
    </row>
    <row r="3" spans="6:9" ht="15">
      <c r="F3" s="61"/>
      <c r="G3" s="61"/>
      <c r="H3" s="61" t="s">
        <v>80</v>
      </c>
      <c r="I3" s="61"/>
    </row>
    <row r="4" spans="6:9" ht="15">
      <c r="F4" s="61"/>
      <c r="G4" s="61"/>
      <c r="H4" s="61" t="s">
        <v>109</v>
      </c>
      <c r="I4" s="61"/>
    </row>
    <row r="6" spans="1:9" ht="45.75" customHeight="1">
      <c r="A6" s="59" t="s">
        <v>104</v>
      </c>
      <c r="B6" s="59"/>
      <c r="C6" s="59"/>
      <c r="D6" s="59"/>
      <c r="E6" s="59"/>
      <c r="F6" s="59"/>
      <c r="G6" s="59"/>
      <c r="H6" s="59"/>
      <c r="I6" s="59"/>
    </row>
    <row r="7" spans="1:8" ht="15">
      <c r="A7" s="1"/>
      <c r="B7" s="1"/>
      <c r="C7" s="1"/>
      <c r="D7" s="1"/>
      <c r="E7" s="1"/>
      <c r="F7" s="1"/>
      <c r="G7" s="1"/>
      <c r="H7" s="1"/>
    </row>
    <row r="8" spans="1:9" ht="51.75" customHeight="1">
      <c r="A8" s="57" t="s">
        <v>1</v>
      </c>
      <c r="B8" s="57" t="s">
        <v>2</v>
      </c>
      <c r="C8" s="57" t="s">
        <v>90</v>
      </c>
      <c r="D8" s="57"/>
      <c r="E8" s="57"/>
      <c r="F8" s="57" t="s">
        <v>76</v>
      </c>
      <c r="G8" s="57" t="s">
        <v>79</v>
      </c>
      <c r="H8" s="57" t="s">
        <v>101</v>
      </c>
      <c r="I8" s="57" t="s">
        <v>102</v>
      </c>
    </row>
    <row r="9" spans="1:9" ht="27" customHeight="1">
      <c r="A9" s="58"/>
      <c r="B9" s="58"/>
      <c r="C9" s="36" t="s">
        <v>77</v>
      </c>
      <c r="D9" s="36" t="s">
        <v>78</v>
      </c>
      <c r="E9" s="36" t="s">
        <v>89</v>
      </c>
      <c r="F9" s="57"/>
      <c r="G9" s="57"/>
      <c r="H9" s="57"/>
      <c r="I9" s="57"/>
    </row>
    <row r="10" spans="1:9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15">
      <c r="A11" s="3" t="s">
        <v>99</v>
      </c>
      <c r="B11" s="60">
        <v>0.4</v>
      </c>
      <c r="C11" s="34"/>
      <c r="D11" s="34"/>
      <c r="E11" s="34"/>
      <c r="F11" s="3"/>
      <c r="G11" s="3"/>
      <c r="H11" s="3"/>
      <c r="I11" s="3"/>
    </row>
    <row r="12" spans="1:9" ht="15">
      <c r="A12" s="3" t="s">
        <v>96</v>
      </c>
      <c r="B12" s="60"/>
      <c r="C12" s="34"/>
      <c r="D12" s="34"/>
      <c r="E12" s="34"/>
      <c r="F12" s="3"/>
      <c r="G12" s="3"/>
      <c r="H12" s="3"/>
      <c r="I12" s="3"/>
    </row>
    <row r="13" spans="1:9" ht="15">
      <c r="A13" s="3" t="s">
        <v>97</v>
      </c>
      <c r="B13" s="60"/>
      <c r="C13" s="34"/>
      <c r="D13" s="34"/>
      <c r="E13" s="34"/>
      <c r="F13" s="3"/>
      <c r="G13" s="3"/>
      <c r="H13" s="3"/>
      <c r="I13" s="3"/>
    </row>
    <row r="14" spans="1:9" ht="15">
      <c r="A14" s="3" t="s">
        <v>98</v>
      </c>
      <c r="B14" s="60"/>
      <c r="C14" s="34"/>
      <c r="D14" s="34"/>
      <c r="E14" s="34"/>
      <c r="F14" s="3"/>
      <c r="G14" s="3"/>
      <c r="H14" s="3"/>
      <c r="I14" s="3"/>
    </row>
    <row r="15" spans="1:9" ht="15">
      <c r="A15" s="3" t="s">
        <v>99</v>
      </c>
      <c r="B15" s="60" t="s">
        <v>73</v>
      </c>
      <c r="C15" s="34"/>
      <c r="D15" s="34"/>
      <c r="E15" s="34"/>
      <c r="F15" s="3"/>
      <c r="G15" s="3"/>
      <c r="H15" s="3"/>
      <c r="I15" s="3"/>
    </row>
    <row r="16" spans="1:9" ht="15">
      <c r="A16" s="3" t="s">
        <v>96</v>
      </c>
      <c r="B16" s="60"/>
      <c r="C16" s="34"/>
      <c r="D16" s="34"/>
      <c r="E16" s="34"/>
      <c r="F16" s="3"/>
      <c r="G16" s="3"/>
      <c r="H16" s="3"/>
      <c r="I16" s="3"/>
    </row>
    <row r="17" spans="1:9" ht="15">
      <c r="A17" s="3" t="s">
        <v>97</v>
      </c>
      <c r="B17" s="60"/>
      <c r="C17" s="34"/>
      <c r="D17" s="34"/>
      <c r="E17" s="34"/>
      <c r="F17" s="3"/>
      <c r="G17" s="3"/>
      <c r="H17" s="3"/>
      <c r="I17" s="3"/>
    </row>
    <row r="18" spans="1:9" ht="15">
      <c r="A18" s="3" t="s">
        <v>98</v>
      </c>
      <c r="B18" s="60"/>
      <c r="C18" s="34"/>
      <c r="D18" s="34"/>
      <c r="E18" s="34"/>
      <c r="F18" s="3"/>
      <c r="G18" s="3"/>
      <c r="H18" s="3"/>
      <c r="I18" s="3"/>
    </row>
  </sheetData>
  <sheetProtection/>
  <mergeCells count="16">
    <mergeCell ref="B11:B14"/>
    <mergeCell ref="B15:B18"/>
    <mergeCell ref="F1:G1"/>
    <mergeCell ref="H1:I1"/>
    <mergeCell ref="F3:G3"/>
    <mergeCell ref="H3:I3"/>
    <mergeCell ref="F4:G4"/>
    <mergeCell ref="H4:I4"/>
    <mergeCell ref="A6:I6"/>
    <mergeCell ref="A8:A9"/>
    <mergeCell ref="B8:B9"/>
    <mergeCell ref="C8:E8"/>
    <mergeCell ref="G8:G9"/>
    <mergeCell ref="H8:H9"/>
    <mergeCell ref="F8:F9"/>
    <mergeCell ref="I8:I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35.00390625" style="2" customWidth="1"/>
    <col min="2" max="2" width="15.00390625" style="2" customWidth="1"/>
    <col min="3" max="5" width="9.7109375" style="2" customWidth="1"/>
    <col min="6" max="6" width="15.7109375" style="2" customWidth="1"/>
    <col min="7" max="7" width="18.7109375" style="2" customWidth="1"/>
    <col min="8" max="16384" width="9.140625" style="2" customWidth="1"/>
  </cols>
  <sheetData>
    <row r="1" spans="6:7" ht="15">
      <c r="F1" s="61" t="s">
        <v>82</v>
      </c>
      <c r="G1" s="61"/>
    </row>
    <row r="2" spans="6:7" ht="7.5" customHeight="1">
      <c r="F2" s="33"/>
      <c r="G2" s="33"/>
    </row>
    <row r="3" spans="6:7" ht="15">
      <c r="F3" s="61" t="s">
        <v>80</v>
      </c>
      <c r="G3" s="61"/>
    </row>
    <row r="4" spans="6:7" ht="15">
      <c r="F4" s="61" t="s">
        <v>109</v>
      </c>
      <c r="G4" s="61"/>
    </row>
    <row r="6" spans="1:7" ht="61.5" customHeight="1">
      <c r="A6" s="59" t="s">
        <v>105</v>
      </c>
      <c r="B6" s="59"/>
      <c r="C6" s="59"/>
      <c r="D6" s="59"/>
      <c r="E6" s="59"/>
      <c r="F6" s="59"/>
      <c r="G6" s="59"/>
    </row>
    <row r="7" spans="1:6" ht="15">
      <c r="A7" s="1"/>
      <c r="B7" s="1"/>
      <c r="C7" s="1"/>
      <c r="D7" s="1"/>
      <c r="E7" s="1"/>
      <c r="F7" s="1"/>
    </row>
    <row r="8" spans="1:7" ht="51.75" customHeight="1">
      <c r="A8" s="57" t="s">
        <v>1</v>
      </c>
      <c r="B8" s="57" t="s">
        <v>2</v>
      </c>
      <c r="C8" s="57" t="s">
        <v>90</v>
      </c>
      <c r="D8" s="57"/>
      <c r="E8" s="57"/>
      <c r="F8" s="57" t="s">
        <v>79</v>
      </c>
      <c r="G8" s="57" t="s">
        <v>106</v>
      </c>
    </row>
    <row r="9" spans="1:7" ht="62.25" customHeight="1">
      <c r="A9" s="58"/>
      <c r="B9" s="58"/>
      <c r="C9" s="36" t="s">
        <v>77</v>
      </c>
      <c r="D9" s="36" t="s">
        <v>78</v>
      </c>
      <c r="E9" s="36" t="s">
        <v>89</v>
      </c>
      <c r="F9" s="57"/>
      <c r="G9" s="57"/>
    </row>
    <row r="10" spans="1:7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ht="15">
      <c r="A11" s="3" t="s">
        <v>99</v>
      </c>
      <c r="B11" s="60">
        <v>0.4</v>
      </c>
      <c r="C11" s="34"/>
      <c r="D11" s="34"/>
      <c r="E11" s="34"/>
      <c r="F11" s="3"/>
      <c r="G11" s="3"/>
    </row>
    <row r="12" spans="1:7" ht="15">
      <c r="A12" s="3" t="s">
        <v>96</v>
      </c>
      <c r="B12" s="60"/>
      <c r="C12" s="34"/>
      <c r="D12" s="34"/>
      <c r="E12" s="34"/>
      <c r="F12" s="3"/>
      <c r="G12" s="3"/>
    </row>
    <row r="13" spans="1:7" ht="15">
      <c r="A13" s="3" t="s">
        <v>97</v>
      </c>
      <c r="B13" s="60"/>
      <c r="C13" s="34"/>
      <c r="D13" s="34"/>
      <c r="E13" s="34"/>
      <c r="F13" s="3"/>
      <c r="G13" s="3"/>
    </row>
    <row r="14" spans="1:7" ht="15">
      <c r="A14" s="3" t="s">
        <v>98</v>
      </c>
      <c r="B14" s="60"/>
      <c r="C14" s="34"/>
      <c r="D14" s="34"/>
      <c r="E14" s="34"/>
      <c r="F14" s="3"/>
      <c r="G14" s="3"/>
    </row>
    <row r="15" spans="1:7" ht="15">
      <c r="A15" s="3" t="s">
        <v>99</v>
      </c>
      <c r="B15" s="60" t="s">
        <v>73</v>
      </c>
      <c r="C15" s="34"/>
      <c r="D15" s="34"/>
      <c r="E15" s="34"/>
      <c r="F15" s="3"/>
      <c r="G15" s="3"/>
    </row>
    <row r="16" spans="1:7" ht="15">
      <c r="A16" s="3" t="s">
        <v>96</v>
      </c>
      <c r="B16" s="60"/>
      <c r="C16" s="34"/>
      <c r="D16" s="34"/>
      <c r="E16" s="34"/>
      <c r="F16" s="3"/>
      <c r="G16" s="3"/>
    </row>
    <row r="17" spans="1:7" ht="15">
      <c r="A17" s="3" t="s">
        <v>97</v>
      </c>
      <c r="B17" s="60"/>
      <c r="C17" s="34"/>
      <c r="D17" s="34"/>
      <c r="E17" s="34"/>
      <c r="F17" s="3"/>
      <c r="G17" s="3"/>
    </row>
    <row r="18" spans="1:7" ht="15">
      <c r="A18" s="3" t="s">
        <v>98</v>
      </c>
      <c r="B18" s="60"/>
      <c r="C18" s="34"/>
      <c r="D18" s="34"/>
      <c r="E18" s="34"/>
      <c r="F18" s="3"/>
      <c r="G18" s="3"/>
    </row>
  </sheetData>
  <sheetProtection/>
  <mergeCells count="11">
    <mergeCell ref="F8:F9"/>
    <mergeCell ref="G8:G9"/>
    <mergeCell ref="B11:B14"/>
    <mergeCell ref="B15:B18"/>
    <mergeCell ref="F3:G3"/>
    <mergeCell ref="F4:G4"/>
    <mergeCell ref="F1:G1"/>
    <mergeCell ref="A6:G6"/>
    <mergeCell ref="A8:A9"/>
    <mergeCell ref="B8:B9"/>
    <mergeCell ref="C8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view="pageBreakPreview" zoomScale="85" zoomScaleSheetLayoutView="85" zoomScalePageLayoutView="0" workbookViewId="0" topLeftCell="A7">
      <selection activeCell="D14" sqref="D14"/>
    </sheetView>
  </sheetViews>
  <sheetFormatPr defaultColWidth="9.140625" defaultRowHeight="15"/>
  <cols>
    <col min="1" max="1" width="9.140625" style="2" customWidth="1"/>
    <col min="2" max="2" width="3.8515625" style="2" customWidth="1"/>
    <col min="3" max="3" width="15.00390625" style="2" customWidth="1"/>
    <col min="4" max="6" width="12.8515625" style="2" customWidth="1"/>
    <col min="7" max="7" width="15.57421875" style="2" customWidth="1"/>
    <col min="8" max="9" width="12.7109375" style="2" customWidth="1"/>
    <col min="10" max="13" width="11.421875" style="2" customWidth="1"/>
    <col min="14" max="14" width="12.00390625" style="2" customWidth="1"/>
    <col min="15" max="19" width="13.421875" style="2" customWidth="1"/>
    <col min="20" max="20" width="12.421875" style="2" customWidth="1"/>
    <col min="21" max="16384" width="9.140625" style="2" customWidth="1"/>
  </cols>
  <sheetData>
    <row r="1" spans="15:20" ht="15" customHeight="1">
      <c r="O1" s="39"/>
      <c r="P1" s="39"/>
      <c r="Q1" s="39"/>
      <c r="R1" s="39"/>
      <c r="S1" s="61" t="s">
        <v>111</v>
      </c>
      <c r="T1" s="61"/>
    </row>
    <row r="2" spans="15:20" ht="6.75" customHeight="1">
      <c r="O2" s="38"/>
      <c r="P2" s="38"/>
      <c r="Q2" s="38"/>
      <c r="R2" s="38"/>
      <c r="S2" s="38"/>
      <c r="T2" s="38"/>
    </row>
    <row r="3" spans="15:20" ht="15" customHeight="1">
      <c r="O3" s="39"/>
      <c r="P3" s="39"/>
      <c r="Q3" s="39"/>
      <c r="R3" s="69" t="s">
        <v>80</v>
      </c>
      <c r="S3" s="69"/>
      <c r="T3" s="69"/>
    </row>
    <row r="4" spans="15:20" ht="15">
      <c r="O4" s="39"/>
      <c r="P4" s="39"/>
      <c r="Q4" s="39"/>
      <c r="R4" s="39"/>
      <c r="S4" s="61" t="s">
        <v>109</v>
      </c>
      <c r="T4" s="61"/>
    </row>
    <row r="6" spans="4:20" ht="15">
      <c r="D6" s="61" t="s">
        <v>83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8" spans="1:20" ht="30" customHeight="1">
      <c r="A8" s="57" t="s">
        <v>2</v>
      </c>
      <c r="B8" s="57" t="s">
        <v>67</v>
      </c>
      <c r="C8" s="70" t="s">
        <v>92</v>
      </c>
      <c r="D8" s="57" t="s">
        <v>6</v>
      </c>
      <c r="E8" s="57" t="s">
        <v>5</v>
      </c>
      <c r="F8" s="57" t="s">
        <v>7</v>
      </c>
      <c r="G8" s="57" t="s">
        <v>72</v>
      </c>
      <c r="H8" s="57"/>
      <c r="I8" s="57" t="s">
        <v>84</v>
      </c>
      <c r="J8" s="57" t="s">
        <v>76</v>
      </c>
      <c r="K8" s="57"/>
      <c r="L8" s="57" t="s">
        <v>88</v>
      </c>
      <c r="M8" s="57" t="s">
        <v>91</v>
      </c>
      <c r="N8" s="57"/>
      <c r="O8" s="57"/>
      <c r="P8" s="57"/>
      <c r="Q8" s="57"/>
      <c r="R8" s="57"/>
      <c r="S8" s="57"/>
      <c r="T8" s="57"/>
    </row>
    <row r="9" spans="1:20" ht="49.5" customHeight="1">
      <c r="A9" s="57"/>
      <c r="B9" s="57"/>
      <c r="C9" s="71"/>
      <c r="D9" s="57"/>
      <c r="E9" s="57"/>
      <c r="F9" s="57"/>
      <c r="G9" s="70" t="s">
        <v>70</v>
      </c>
      <c r="H9" s="70" t="s">
        <v>71</v>
      </c>
      <c r="I9" s="57"/>
      <c r="J9" s="70" t="s">
        <v>74</v>
      </c>
      <c r="K9" s="70" t="s">
        <v>75</v>
      </c>
      <c r="L9" s="57"/>
      <c r="M9" s="72" t="s">
        <v>25</v>
      </c>
      <c r="N9" s="73"/>
      <c r="O9" s="72" t="s">
        <v>26</v>
      </c>
      <c r="P9" s="73"/>
      <c r="Q9" s="72" t="s">
        <v>27</v>
      </c>
      <c r="R9" s="73"/>
      <c r="S9" s="72" t="s">
        <v>28</v>
      </c>
      <c r="T9" s="73"/>
    </row>
    <row r="10" spans="1:20" ht="45">
      <c r="A10" s="57"/>
      <c r="B10" s="57"/>
      <c r="C10" s="36" t="s">
        <v>93</v>
      </c>
      <c r="D10" s="57"/>
      <c r="E10" s="57"/>
      <c r="F10" s="57"/>
      <c r="G10" s="71"/>
      <c r="H10" s="71"/>
      <c r="I10" s="57"/>
      <c r="J10" s="71"/>
      <c r="K10" s="71"/>
      <c r="L10" s="57"/>
      <c r="M10" s="31" t="s">
        <v>94</v>
      </c>
      <c r="N10" s="36" t="s">
        <v>95</v>
      </c>
      <c r="O10" s="36" t="s">
        <v>94</v>
      </c>
      <c r="P10" s="36" t="s">
        <v>95</v>
      </c>
      <c r="Q10" s="36" t="s">
        <v>94</v>
      </c>
      <c r="R10" s="36" t="s">
        <v>95</v>
      </c>
      <c r="S10" s="36" t="s">
        <v>94</v>
      </c>
      <c r="T10" s="36" t="s">
        <v>95</v>
      </c>
    </row>
    <row r="11" spans="1:20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</row>
    <row r="12" spans="1:20" ht="20.25">
      <c r="A12" s="74" t="s">
        <v>108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6"/>
    </row>
    <row r="13" spans="1:20" ht="15">
      <c r="A13" s="68">
        <v>0.4</v>
      </c>
      <c r="B13" s="62" t="s">
        <v>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15">
      <c r="A14" s="68"/>
      <c r="B14" s="31"/>
      <c r="C14" s="31"/>
      <c r="D14" s="31"/>
      <c r="E14" s="31"/>
      <c r="F14" s="31"/>
      <c r="G14" s="31"/>
      <c r="H14" s="31"/>
      <c r="I14" s="35"/>
      <c r="J14" s="31"/>
      <c r="K14" s="31"/>
      <c r="L14" s="35"/>
      <c r="M14" s="31"/>
      <c r="N14" s="36"/>
      <c r="O14" s="31"/>
      <c r="P14" s="36"/>
      <c r="Q14" s="31"/>
      <c r="R14" s="36"/>
      <c r="S14" s="36"/>
      <c r="T14" s="31"/>
    </row>
    <row r="15" spans="1:20" ht="15">
      <c r="A15" s="68"/>
      <c r="B15" s="67" t="s">
        <v>28</v>
      </c>
      <c r="C15" s="67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5"/>
      <c r="P15" s="36"/>
      <c r="Q15" s="35"/>
      <c r="R15" s="36"/>
      <c r="S15" s="36"/>
      <c r="T15" s="35"/>
    </row>
    <row r="16" spans="1:20" ht="15" customHeight="1">
      <c r="A16" s="68"/>
      <c r="B16" s="63" t="s">
        <v>85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5"/>
    </row>
    <row r="17" spans="1:20" ht="15">
      <c r="A17" s="68"/>
      <c r="B17" s="32"/>
      <c r="C17" s="31"/>
      <c r="D17" s="31"/>
      <c r="E17" s="31"/>
      <c r="F17" s="31"/>
      <c r="G17" s="31"/>
      <c r="H17" s="31"/>
      <c r="I17" s="35"/>
      <c r="J17" s="31"/>
      <c r="K17" s="31"/>
      <c r="L17" s="35"/>
      <c r="M17" s="31"/>
      <c r="N17" s="36"/>
      <c r="O17" s="31"/>
      <c r="P17" s="36"/>
      <c r="Q17" s="31"/>
      <c r="R17" s="36"/>
      <c r="S17" s="36"/>
      <c r="T17" s="31"/>
    </row>
    <row r="18" spans="1:20" ht="15">
      <c r="A18" s="68"/>
      <c r="B18" s="67" t="s">
        <v>28</v>
      </c>
      <c r="C18" s="67"/>
      <c r="D18" s="31"/>
      <c r="E18" s="31"/>
      <c r="F18" s="31"/>
      <c r="G18" s="31"/>
      <c r="H18" s="31"/>
      <c r="I18" s="35"/>
      <c r="J18" s="31"/>
      <c r="K18" s="31"/>
      <c r="L18" s="35"/>
      <c r="M18" s="31"/>
      <c r="N18" s="36"/>
      <c r="O18" s="31"/>
      <c r="P18" s="36"/>
      <c r="Q18" s="31"/>
      <c r="R18" s="36"/>
      <c r="S18" s="36"/>
      <c r="T18" s="31"/>
    </row>
    <row r="19" spans="1:20" ht="15">
      <c r="A19" s="68"/>
      <c r="B19" s="62" t="s">
        <v>86</v>
      </c>
      <c r="C19" s="62" t="s">
        <v>69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</row>
    <row r="20" spans="1:20" ht="15">
      <c r="A20" s="68"/>
      <c r="B20" s="31"/>
      <c r="C20" s="31"/>
      <c r="D20" s="31"/>
      <c r="E20" s="31"/>
      <c r="F20" s="31"/>
      <c r="G20" s="31"/>
      <c r="H20" s="31"/>
      <c r="I20" s="35"/>
      <c r="J20" s="31"/>
      <c r="K20" s="31"/>
      <c r="L20" s="35"/>
      <c r="M20" s="31"/>
      <c r="N20" s="36"/>
      <c r="O20" s="31"/>
      <c r="P20" s="36"/>
      <c r="Q20" s="31"/>
      <c r="R20" s="36"/>
      <c r="S20" s="36"/>
      <c r="T20" s="31"/>
    </row>
    <row r="21" spans="1:20" ht="15">
      <c r="A21" s="68"/>
      <c r="B21" s="67" t="s">
        <v>28</v>
      </c>
      <c r="C21" s="67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5"/>
      <c r="P21" s="36"/>
      <c r="Q21" s="35"/>
      <c r="R21" s="36"/>
      <c r="S21" s="36"/>
      <c r="T21" s="35"/>
    </row>
    <row r="22" spans="1:20" ht="15">
      <c r="A22" s="68"/>
      <c r="B22" s="63" t="s">
        <v>87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5"/>
    </row>
    <row r="23" spans="1:20" ht="15">
      <c r="A23" s="68"/>
      <c r="B23" s="31"/>
      <c r="C23" s="31"/>
      <c r="D23" s="31"/>
      <c r="E23" s="31"/>
      <c r="F23" s="31"/>
      <c r="G23" s="31"/>
      <c r="H23" s="31"/>
      <c r="I23" s="35"/>
      <c r="J23" s="31"/>
      <c r="K23" s="31"/>
      <c r="L23" s="35"/>
      <c r="M23" s="31"/>
      <c r="N23" s="36"/>
      <c r="O23" s="31"/>
      <c r="P23" s="36"/>
      <c r="Q23" s="31"/>
      <c r="R23" s="36"/>
      <c r="S23" s="36"/>
      <c r="T23" s="31"/>
    </row>
    <row r="24" spans="1:20" ht="15">
      <c r="A24" s="68"/>
      <c r="B24" s="67" t="s">
        <v>28</v>
      </c>
      <c r="C24" s="67"/>
      <c r="D24" s="31"/>
      <c r="E24" s="31"/>
      <c r="F24" s="31"/>
      <c r="G24" s="31"/>
      <c r="H24" s="31"/>
      <c r="I24" s="35"/>
      <c r="J24" s="31"/>
      <c r="K24" s="31"/>
      <c r="L24" s="35"/>
      <c r="M24" s="31"/>
      <c r="N24" s="36"/>
      <c r="O24" s="31"/>
      <c r="P24" s="36"/>
      <c r="Q24" s="31"/>
      <c r="R24" s="36"/>
      <c r="S24" s="36"/>
      <c r="T24" s="31"/>
    </row>
    <row r="25" spans="1:20" ht="15">
      <c r="A25" s="66" t="s">
        <v>73</v>
      </c>
      <c r="B25" s="62" t="s">
        <v>4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5">
      <c r="A26" s="66"/>
      <c r="B26" s="31"/>
      <c r="C26" s="31"/>
      <c r="D26" s="31"/>
      <c r="E26" s="31"/>
      <c r="F26" s="31"/>
      <c r="G26" s="31"/>
      <c r="H26" s="31"/>
      <c r="I26" s="35"/>
      <c r="J26" s="31"/>
      <c r="K26" s="31"/>
      <c r="L26" s="35"/>
      <c r="M26" s="31"/>
      <c r="N26" s="36"/>
      <c r="O26" s="31"/>
      <c r="P26" s="36"/>
      <c r="Q26" s="31"/>
      <c r="R26" s="36"/>
      <c r="S26" s="36"/>
      <c r="T26" s="31"/>
    </row>
    <row r="27" spans="1:20" ht="15" customHeight="1">
      <c r="A27" s="66"/>
      <c r="B27" s="67" t="s">
        <v>28</v>
      </c>
      <c r="C27" s="67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5"/>
      <c r="P27" s="36"/>
      <c r="Q27" s="35"/>
      <c r="R27" s="36"/>
      <c r="S27" s="36"/>
      <c r="T27" s="35"/>
    </row>
    <row r="28" spans="1:20" ht="15" customHeight="1">
      <c r="A28" s="66"/>
      <c r="B28" s="63" t="s">
        <v>85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5"/>
    </row>
    <row r="29" spans="1:20" ht="15" customHeight="1">
      <c r="A29" s="66"/>
      <c r="B29" s="32"/>
      <c r="C29" s="31"/>
      <c r="D29" s="31"/>
      <c r="E29" s="31"/>
      <c r="F29" s="31"/>
      <c r="G29" s="31"/>
      <c r="H29" s="31"/>
      <c r="I29" s="35"/>
      <c r="J29" s="31"/>
      <c r="K29" s="31"/>
      <c r="L29" s="35"/>
      <c r="M29" s="31"/>
      <c r="N29" s="36"/>
      <c r="O29" s="31"/>
      <c r="P29" s="36"/>
      <c r="Q29" s="31"/>
      <c r="R29" s="36"/>
      <c r="S29" s="36"/>
      <c r="T29" s="31"/>
    </row>
    <row r="30" spans="1:20" ht="15" customHeight="1">
      <c r="A30" s="66"/>
      <c r="B30" s="67" t="s">
        <v>28</v>
      </c>
      <c r="C30" s="67"/>
      <c r="D30" s="31"/>
      <c r="E30" s="31"/>
      <c r="F30" s="31"/>
      <c r="G30" s="31"/>
      <c r="H30" s="31"/>
      <c r="I30" s="35"/>
      <c r="J30" s="31"/>
      <c r="K30" s="31"/>
      <c r="L30" s="35"/>
      <c r="M30" s="31"/>
      <c r="N30" s="36"/>
      <c r="O30" s="31"/>
      <c r="P30" s="36"/>
      <c r="Q30" s="31"/>
      <c r="R30" s="36"/>
      <c r="S30" s="36"/>
      <c r="T30" s="31"/>
    </row>
    <row r="31" spans="1:20" ht="15" customHeight="1">
      <c r="A31" s="66"/>
      <c r="B31" s="3"/>
      <c r="C31" s="62" t="s">
        <v>86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0" ht="15">
      <c r="A32" s="66"/>
      <c r="B32" s="31"/>
      <c r="C32" s="31"/>
      <c r="D32" s="31"/>
      <c r="E32" s="31"/>
      <c r="F32" s="31"/>
      <c r="G32" s="31"/>
      <c r="H32" s="31"/>
      <c r="I32" s="35"/>
      <c r="J32" s="31"/>
      <c r="K32" s="31"/>
      <c r="L32" s="35"/>
      <c r="M32" s="31"/>
      <c r="N32" s="36"/>
      <c r="O32" s="31"/>
      <c r="P32" s="36"/>
      <c r="Q32" s="31"/>
      <c r="R32" s="36"/>
      <c r="S32" s="36"/>
      <c r="T32" s="31"/>
    </row>
    <row r="33" spans="1:20" ht="15" customHeight="1">
      <c r="A33" s="66"/>
      <c r="B33" s="67" t="s">
        <v>28</v>
      </c>
      <c r="C33" s="6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5"/>
      <c r="P33" s="36"/>
      <c r="Q33" s="35"/>
      <c r="R33" s="36"/>
      <c r="S33" s="36"/>
      <c r="T33" s="35"/>
    </row>
    <row r="34" spans="1:20" ht="15" customHeight="1">
      <c r="A34" s="66"/>
      <c r="B34" s="63" t="s">
        <v>87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5"/>
    </row>
    <row r="35" spans="1:20" ht="15" customHeight="1">
      <c r="A35" s="66"/>
      <c r="B35" s="31"/>
      <c r="C35" s="31"/>
      <c r="D35" s="31"/>
      <c r="E35" s="31"/>
      <c r="F35" s="31"/>
      <c r="G35" s="31"/>
      <c r="H35" s="31"/>
      <c r="I35" s="35"/>
      <c r="J35" s="31"/>
      <c r="K35" s="31"/>
      <c r="L35" s="35"/>
      <c r="M35" s="31"/>
      <c r="N35" s="36"/>
      <c r="O35" s="31"/>
      <c r="P35" s="36"/>
      <c r="Q35" s="31"/>
      <c r="R35" s="36"/>
      <c r="S35" s="36"/>
      <c r="T35" s="31"/>
    </row>
    <row r="36" spans="1:20" ht="15" customHeight="1">
      <c r="A36" s="66"/>
      <c r="B36" s="67" t="s">
        <v>28</v>
      </c>
      <c r="C36" s="67"/>
      <c r="D36" s="31"/>
      <c r="E36" s="31"/>
      <c r="F36" s="31"/>
      <c r="G36" s="31"/>
      <c r="H36" s="31"/>
      <c r="I36" s="35"/>
      <c r="J36" s="31"/>
      <c r="K36" s="31"/>
      <c r="L36" s="35"/>
      <c r="M36" s="31"/>
      <c r="N36" s="36"/>
      <c r="O36" s="31"/>
      <c r="P36" s="36"/>
      <c r="Q36" s="31"/>
      <c r="R36" s="36"/>
      <c r="S36" s="36"/>
      <c r="T36" s="31"/>
    </row>
  </sheetData>
  <sheetProtection/>
  <mergeCells count="42">
    <mergeCell ref="B33:C33"/>
    <mergeCell ref="B34:T34"/>
    <mergeCell ref="B16:T16"/>
    <mergeCell ref="B15:C15"/>
    <mergeCell ref="B36:C36"/>
    <mergeCell ref="M8:T8"/>
    <mergeCell ref="Q9:R9"/>
    <mergeCell ref="G9:G10"/>
    <mergeCell ref="H9:H10"/>
    <mergeCell ref="J9:J10"/>
    <mergeCell ref="B18:C18"/>
    <mergeCell ref="B19:T19"/>
    <mergeCell ref="S9:T9"/>
    <mergeCell ref="A12:T12"/>
    <mergeCell ref="B27:C27"/>
    <mergeCell ref="B28:T28"/>
    <mergeCell ref="D8:D10"/>
    <mergeCell ref="F8:F10"/>
    <mergeCell ref="B24:C24"/>
    <mergeCell ref="C8:C9"/>
    <mergeCell ref="M9:N9"/>
    <mergeCell ref="O9:P9"/>
    <mergeCell ref="I8:I10"/>
    <mergeCell ref="L8:L10"/>
    <mergeCell ref="B30:C30"/>
    <mergeCell ref="B25:T25"/>
    <mergeCell ref="S1:T1"/>
    <mergeCell ref="S4:T4"/>
    <mergeCell ref="R3:T3"/>
    <mergeCell ref="D6:T6"/>
    <mergeCell ref="B13:T13"/>
    <mergeCell ref="K9:K10"/>
    <mergeCell ref="C31:T31"/>
    <mergeCell ref="A8:A10"/>
    <mergeCell ref="B22:T22"/>
    <mergeCell ref="B8:B10"/>
    <mergeCell ref="E8:E10"/>
    <mergeCell ref="G8:H8"/>
    <mergeCell ref="A25:A36"/>
    <mergeCell ref="J8:K8"/>
    <mergeCell ref="B21:C21"/>
    <mergeCell ref="A13:A24"/>
  </mergeCells>
  <printOptions/>
  <pageMargins left="0.31496062992125984" right="0.31496062992125984" top="0.7480314960629921" bottom="0.7480314960629921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rezerv</dc:creator>
  <cp:keywords/>
  <dc:description/>
  <cp:lastModifiedBy>Мальгин Андрей Юрьевич</cp:lastModifiedBy>
  <cp:lastPrinted>2013-10-16T05:59:51Z</cp:lastPrinted>
  <dcterms:created xsi:type="dcterms:W3CDTF">2012-10-22T13:28:16Z</dcterms:created>
  <dcterms:modified xsi:type="dcterms:W3CDTF">2013-10-16T06:12:11Z</dcterms:modified>
  <cp:category/>
  <cp:version/>
  <cp:contentType/>
  <cp:contentStatus/>
</cp:coreProperties>
</file>