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80" windowWidth="28800" windowHeight="11355"/>
  </bookViews>
  <sheets>
    <sheet name="1" sheetId="4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10" i="4" l="1"/>
  <c r="D11" i="4" l="1"/>
  <c r="F10" i="4"/>
  <c r="H10" i="4" s="1"/>
  <c r="I10" i="4" s="1"/>
  <c r="I11" i="4" l="1"/>
  <c r="H11" i="4"/>
  <c r="F11" i="4"/>
</calcChain>
</file>

<file path=xl/sharedStrings.xml><?xml version="1.0" encoding="utf-8"?>
<sst xmlns="http://schemas.openxmlformats.org/spreadsheetml/2006/main" count="18" uniqueCount="18">
  <si>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</si>
  <si>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</si>
  <si>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</si>
  <si>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</si>
  <si>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</si>
  <si>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</si>
  <si>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</si>
  <si>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</si>
  <si>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</si>
  <si>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</si>
  <si>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шт</t>
  </si>
  <si>
    <t>Покупка генератора поискового ГП-500К (с кейсом) Ангстрем 1 шт.</t>
  </si>
  <si>
    <t>Генератор поисковой ГП-500К (с кейсом) Ангстрем</t>
  </si>
  <si>
    <t>ООО "ТРЕЙД СЕРВИС"</t>
  </si>
  <si>
    <t xml:space="preserve">Индексы-дефляторы Минэкономразвития от года текущих цен в расчете до года реализации (2025) </t>
  </si>
  <si>
    <t>Итого, сметная стоимость в прогнозном уровне цен 2025 года, (тыс. руб. без НДС)</t>
  </si>
  <si>
    <t>Итого, сметная стоимость в прогнозном уровне цен 2025 года с учетом НДС</t>
  </si>
  <si>
    <t>код проекта: O_ОНМ25/1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</si>
</sst>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theme="1"/>
      <name val="Helios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6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7">
    <cellStyle name="Обычный" xfId="0" builtinId="0"/>
    <cellStyle name="Обычный 12" xfId="2"/>
    <cellStyle name="Обычный 2" xfId="3"/>
    <cellStyle name="Обычный 2 3" xfId="6"/>
    <cellStyle name="Обычный 3" xfId="4"/>
    <cellStyle name="Обычный 4" xfId="5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8;&#1085;&#1074;&#1077;&#1089;&#1090;&#1087;&#1088;&#1086;&#1075;&#1088;&#1072;&#1084;&#1084;&#1099;\!&#1058;&#1091;&#1083;&#1100;&#1089;&#1082;&#1072;&#1103;%20&#1086;&#1073;&#1083;\1.%20&#1055;&#1086;&#1089;&#1090;&#1072;&#1085;&#1086;&#1074;&#1083;&#1077;&#1085;&#1080;&#1077;%20@504-&#1088;%20&#1086;&#1090;%2004.10.2021%20(2022-2026)\3.1.%20&#1055;&#1088;&#1086;&#1077;&#1082;&#1090;%20&#1082;&#1086;&#1088;&#1088;%20&#1079;&#1072;&#1084;&#1077;&#1095;%20&#1076;&#1086;%2019.06.2024\&#1055;&#1072;&#1089;&#1087;&#1086;&#1088;&#1090;&#1072;%20&#1048;&#1055;&#1056;\&#1054;_&#1054;&#1053;&#1052;25_1\&#1050;&#1086;&#1085;&#1098;&#1102;&#1085;&#1082;&#1090;&#1091;&#1088;&#1085;&#1099;&#1081;%20&#1072;&#1085;&#1072;&#1083;&#1080;&#1079;%20O_&#1054;&#1053;&#1052;_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_ОНМ_25_1"/>
    </sheetNames>
    <sheetDataSet>
      <sheetData sheetId="0">
        <row r="11">
          <cell r="J11">
            <v>1437004.8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75" zoomScaleNormal="75" workbookViewId="0">
      <selection activeCell="A2" sqref="A2:J2"/>
    </sheetView>
  </sheetViews>
  <sheetFormatPr defaultColWidth="8.85546875" defaultRowHeight="15" outlineLevelRow="1"/>
  <cols>
    <col min="1" max="1" width="6.85546875" style="1" customWidth="1"/>
    <col min="2" max="2" width="41.7109375" style="1" customWidth="1"/>
    <col min="3" max="4" width="8.85546875" style="1"/>
    <col min="5" max="5" width="20.42578125" style="1" customWidth="1"/>
    <col min="6" max="9" width="21.28515625" style="1" customWidth="1"/>
    <col min="10" max="10" width="33.85546875" style="1" customWidth="1"/>
    <col min="11" max="13" width="8.85546875" style="1"/>
    <col min="14" max="14" width="9.7109375" style="1" bestFit="1" customWidth="1"/>
    <col min="15" max="16384" width="8.85546875" style="1"/>
  </cols>
  <sheetData>
    <row r="1" spans="1:16" outlineLevel="1">
      <c r="A1" s="4" t="s">
        <v>17</v>
      </c>
      <c r="B1" s="4"/>
      <c r="C1" s="4"/>
      <c r="D1" s="4"/>
      <c r="E1" s="4"/>
      <c r="F1" s="4"/>
      <c r="G1" s="4"/>
      <c r="H1" s="4"/>
      <c r="I1" s="4"/>
    </row>
    <row r="2" spans="1:16">
      <c r="A2" s="27" t="s">
        <v>9</v>
      </c>
      <c r="B2" s="27"/>
      <c r="C2" s="27"/>
      <c r="D2" s="27"/>
      <c r="E2" s="27"/>
      <c r="F2" s="27"/>
      <c r="G2" s="27"/>
      <c r="H2" s="27"/>
      <c r="I2" s="27"/>
      <c r="J2" s="27"/>
    </row>
    <row r="3" spans="1:16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</row>
    <row r="4" spans="1:16" ht="33.6" customHeight="1">
      <c r="A4" s="28" t="s">
        <v>11</v>
      </c>
      <c r="B4" s="28"/>
      <c r="C4" s="28"/>
      <c r="D4" s="28"/>
      <c r="E4" s="28"/>
      <c r="F4" s="28"/>
      <c r="G4" s="28"/>
      <c r="H4" s="28"/>
      <c r="I4" s="28"/>
      <c r="J4" s="28"/>
    </row>
    <row r="5" spans="1:16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</row>
    <row r="6" spans="1:16">
      <c r="A6" s="2"/>
      <c r="B6" s="2"/>
      <c r="C6" s="2"/>
      <c r="D6" s="2"/>
      <c r="E6" s="2"/>
      <c r="F6" s="2"/>
      <c r="G6" s="2"/>
      <c r="H6" s="2"/>
      <c r="I6" s="2"/>
    </row>
    <row r="7" spans="1:16">
      <c r="F7" s="3"/>
      <c r="G7" s="3"/>
      <c r="H7" s="3"/>
      <c r="I7" s="3"/>
    </row>
    <row r="8" spans="1:16" ht="75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14</v>
      </c>
      <c r="H8" s="6" t="s">
        <v>15</v>
      </c>
      <c r="I8" s="6" t="s">
        <v>16</v>
      </c>
      <c r="J8" s="6" t="s">
        <v>8</v>
      </c>
      <c r="M8" s="8"/>
      <c r="N8" s="8"/>
    </row>
    <row r="9" spans="1:16" s="19" customFormat="1" ht="12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6" s="14" customFormat="1" ht="33" customHeight="1">
      <c r="A10" s="12">
        <v>1</v>
      </c>
      <c r="B10" s="26" t="s">
        <v>12</v>
      </c>
      <c r="C10" s="23" t="s">
        <v>10</v>
      </c>
      <c r="D10" s="23">
        <v>1</v>
      </c>
      <c r="E10" s="24">
        <f>[1]О_ОНМ_25_1!$J$11/1000</f>
        <v>1437.0048000000002</v>
      </c>
      <c r="F10" s="13">
        <f>E10*D10</f>
        <v>1437.0048000000002</v>
      </c>
      <c r="G10" s="22">
        <v>1</v>
      </c>
      <c r="H10" s="13">
        <f>F10*G10</f>
        <v>1437.0048000000002</v>
      </c>
      <c r="I10" s="13">
        <f>H10</f>
        <v>1437.0048000000002</v>
      </c>
      <c r="J10" s="25" t="s">
        <v>13</v>
      </c>
      <c r="K10" s="1"/>
      <c r="N10" s="15"/>
    </row>
    <row r="11" spans="1:16">
      <c r="A11" s="30" t="s">
        <v>3</v>
      </c>
      <c r="B11" s="31"/>
      <c r="C11" s="32"/>
      <c r="D11" s="10">
        <f>SUM(D10:D10)</f>
        <v>1</v>
      </c>
      <c r="E11" s="10"/>
      <c r="F11" s="21">
        <f>SUM(F10:F10)</f>
        <v>1437.0048000000002</v>
      </c>
      <c r="G11" s="21"/>
      <c r="H11" s="21">
        <f>SUM(H10:H10)</f>
        <v>1437.0048000000002</v>
      </c>
      <c r="I11" s="21">
        <f>SUM(I10:I10)</f>
        <v>1437.0048000000002</v>
      </c>
      <c r="J11" s="10"/>
    </row>
    <row r="12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6" ht="29.25" customHeight="1">
      <c r="A15" s="33"/>
      <c r="B15" s="33"/>
      <c r="C15" s="33"/>
      <c r="D15" s="16"/>
      <c r="E15" s="17"/>
      <c r="F15" s="3"/>
      <c r="G15" s="3"/>
      <c r="H15" s="3"/>
      <c r="I15" s="3"/>
    </row>
    <row r="21" spans="5:5">
      <c r="E21" s="7"/>
    </row>
  </sheetData>
  <mergeCells count="5">
    <mergeCell ref="A2:J2"/>
    <mergeCell ref="A4:J4"/>
    <mergeCell ref="A5:J5"/>
    <mergeCell ref="A11:C11"/>
    <mergeCell ref="A15:C15"/>
  </mergeCells>
  <pageMargins left="0.39370078740157483" right="0.39370078740157483" top="0.19685039370078741" bottom="0.19685039370078741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2024-06-19T05:54:12Z</dcterms:modified>
</cp:coreProperties>
</file>