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65431" windowWidth="21510" windowHeight="10260" activeTab="1"/>
  </bookViews>
  <sheets>
    <sheet name="Надымский филиал" sheetId="1" r:id="rId1"/>
    <sheet name="Северный филиал" sheetId="2" r:id="rId2"/>
    <sheet name="Северо-Кавказский филиал" sheetId="3" r:id="rId3"/>
    <sheet name="Центральный филиал" sheetId="4" r:id="rId4"/>
    <sheet name="Южно-Уральский филиал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TABLE" localSheetId="0">'Надымский филиал'!#REF!</definedName>
    <definedName name="TABLE" localSheetId="1">'Северный филиал'!#REF!</definedName>
    <definedName name="TABLE" localSheetId="2">'Северо-Кавказский филиал'!#REF!</definedName>
    <definedName name="TABLE" localSheetId="4">'Южно-Уральский филиал'!#REF!</definedName>
    <definedName name="TABLE_2" localSheetId="0">'Надымский филиал'!#REF!</definedName>
    <definedName name="TABLE_2" localSheetId="1">'Северный филиал'!#REF!</definedName>
    <definedName name="TABLE_2" localSheetId="2">'Северо-Кавказский филиал'!#REF!</definedName>
    <definedName name="TABLE_2" localSheetId="4">'Южно-Уральский филиал'!#REF!</definedName>
    <definedName name="TABLE_3" localSheetId="0">'Надымский филиал'!$A$4:$B$11</definedName>
    <definedName name="TABLE_3" localSheetId="1">'Северный филиал'!$A$6:$B$13</definedName>
    <definedName name="TABLE_3" localSheetId="2">'Северо-Кавказский филиал'!$A$4:$B$11</definedName>
    <definedName name="TABLE_3" localSheetId="4">'Южно-Уральский филиал'!$A$4:$B$11</definedName>
    <definedName name="_xlnm.Print_Area" localSheetId="0">'Надымский филиал'!$A$1:$B$11</definedName>
    <definedName name="_xlnm.Print_Area" localSheetId="1">'Северный филиал'!$A$1:$H$13</definedName>
    <definedName name="_xlnm.Print_Area" localSheetId="2">'Северо-Кавказский филиал'!$A$1:$B$11</definedName>
    <definedName name="_xlnm.Print_Area" localSheetId="4">'Южно-Уральский филиал'!$A$1:$B$11</definedName>
  </definedNames>
  <calcPr fullCalcOnLoad="1"/>
</workbook>
</file>

<file path=xl/sharedStrings.xml><?xml version="1.0" encoding="utf-8"?>
<sst xmlns="http://schemas.openxmlformats.org/spreadsheetml/2006/main" count="224" uniqueCount="86">
  <si>
    <t>Форма 1.12. Информация о предложении регулируемой организации
об установлении тарифов в сфере горячего водоснабжения 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</si>
  <si>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</si>
  <si>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</si>
  <si>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</si>
  <si>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</si>
  <si>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</si>
  <si>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</si>
  <si>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</si>
  <si>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</si>
  <si>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Метод экономически обоснованных затрат</t>
  </si>
  <si>
    <t>ООО "Газпром энерго" Надымский  филиал</t>
  </si>
  <si>
    <t>Горячее водоснабжение  УКПГ-7 ВЖК</t>
  </si>
  <si>
    <t xml:space="preserve">Горячее водоснабжение п.Пангоды </t>
  </si>
  <si>
    <t xml:space="preserve">Горячее водоснабжение п.Заполярный </t>
  </si>
  <si>
    <t xml:space="preserve">Горячее водоснабжение п.Правохеттинский </t>
  </si>
  <si>
    <t>2017 г.</t>
  </si>
  <si>
    <t>ставка платы за потребление ГВС –557,23 руб/м3, где компонент на тепловую энергию –6 252 руб/Гкал, компонент на холодную воду – 511,53 руб/м3.</t>
  </si>
  <si>
    <t>ставка платы за потребление ГВС –888,62 руб/м3,                                             где компонент на тепловую энергию –5 573 руб/Гкал, компонент на холодную воду – 479,5 руб/м3.</t>
  </si>
  <si>
    <t>ставка платы за потребление ГВС –566,27 руб/м3,                                                где компонент на тепловую энергию –3 506 руб/Гкал, компонент на холодную воду - 314,89 руб/м3</t>
  </si>
  <si>
    <t xml:space="preserve">двухставочный тариф:  ставка платы за содержание - 4 585 600,79  руб. в мес./м3 в час,где компонент на тепловую энергию – 2 092 320 руб/мес/Гкал/час, компонент на холодную воду -973093,11 руб/мес/м3/час.      двухставочный тариф: где ставка платы за потребление - 303,03  руб./м3, где  компонент на тепловую энергию –915 руб/Гкал, компонент на холодную воду -240,08 руб/м3; </t>
  </si>
  <si>
    <t xml:space="preserve">ООО «Газпром энерго» Северный филиал </t>
  </si>
  <si>
    <t>с/п Нюксенское Нюксенский МР Вологодской области</t>
  </si>
  <si>
    <t>с/п Погореловское Тотемский МР Вологодской области</t>
  </si>
  <si>
    <t>с/п Спасское Вологодский МР Вологодской области</t>
  </si>
  <si>
    <t xml:space="preserve">МО МР «Усть-Вымский» г. Микунь </t>
  </si>
  <si>
    <t>МО ГО «Ухта»</t>
  </si>
  <si>
    <t>МО «Урдомское» МР «Ленский муниципальный район» Архангельской области</t>
  </si>
  <si>
    <t>Метод индексации</t>
  </si>
  <si>
    <t>01.01.2017 - 31.12.2017</t>
  </si>
  <si>
    <t xml:space="preserve"> с 01.01.2016г.по 31.12.2016г.</t>
  </si>
  <si>
    <t>-</t>
  </si>
  <si>
    <t xml:space="preserve"> Северо-Кавказский филиал
 ООО "Газпром энерго"</t>
  </si>
  <si>
    <t>Горячее водоснабжение - Ставропольский край</t>
  </si>
  <si>
    <t>Горячее водоснабжение - Краснодарский край</t>
  </si>
  <si>
    <t>компонент на тепловую энергию - 1488,30 руб./Гкал
компонент на холодную воду - 43,49 руб./куб.м</t>
  </si>
  <si>
    <t>компонент на тепловую энергию - 2737,18 руб./Гкал
компонент на холодную воду - 46,23 руб./куб.м</t>
  </si>
  <si>
    <t>компонент на тепловую энергию на 2017 год - 8464,70 руб./Гкал
компонент на холодную воду на 2017 год - 28,58 руб./куб.м
компонент на тепловую энергию на 2018 год - 8277,68  руб./Гкал
компонент на холодную воду на 2018 год - 28,60 руб./куб.м</t>
  </si>
  <si>
    <t>01.01.2017 - 30.06.2017</t>
  </si>
  <si>
    <t>01.07.2017 - 31.12.2017</t>
  </si>
  <si>
    <t>НВВ учтена в расчете тарифов на тепловую энергию по системе теплоснабжения п.Рыздвяный котельные №№ 1, 2</t>
  </si>
  <si>
    <t>2017 год - 3958,35 тыс.руб.
2018 год - 3870,89 тыс.руб.</t>
  </si>
  <si>
    <t>2017 год - 7,74 тыс. м3
2018 год - 7,74 тыс. м3</t>
  </si>
  <si>
    <t>Центральный филиал
 ООО "Газпром энерго"</t>
  </si>
  <si>
    <t>Рязанская область</t>
  </si>
  <si>
    <t>Орловская область</t>
  </si>
  <si>
    <t>Тульская область</t>
  </si>
  <si>
    <t>Метод экономически обоснованных расходов.</t>
  </si>
  <si>
    <t>Метод индексации установленных тарифов, (2017 г. - 2 год долгосрочного периода регулирования 2016-2018 годы )</t>
  </si>
  <si>
    <t xml:space="preserve">Компонент
на холодную воду 107,66 руб./куб.м.;
Компонент на тепловую энергию 5420,47 (руб./Гкал) 
</t>
  </si>
  <si>
    <t xml:space="preserve">Компонент
на холодную воду 24,09 руб./куб.м.;
Компонент на тепловую энергию 4554,66 (руб./Гкал) 
</t>
  </si>
  <si>
    <t xml:space="preserve">Компонент
на холодную воду 374,60 руб./куб.м.;
Компонент на тепловую энергию 9935,71 (руб./Гкал) 
</t>
  </si>
  <si>
    <t>Долгосрочные параметры не установлены, тариф был утверждён на 2016 год</t>
  </si>
  <si>
    <t>Долгосрочные параметры утверждены  Приказом Управления по тарифам и ценовой политике Орловской области на 2016-2018 гг.</t>
  </si>
  <si>
    <t>Долгосрочные параметры не установлены</t>
  </si>
  <si>
    <t xml:space="preserve">1. Базовый уровень операционных расходов (тыс.руб): </t>
  </si>
  <si>
    <t xml:space="preserve">2. Индекс эффективности операционных расходов (%): </t>
  </si>
  <si>
    <t xml:space="preserve">4. Показатели энергосбережения и энергетической эффективности: </t>
  </si>
  <si>
    <t>4.1. Уровень потерь воды,%</t>
  </si>
  <si>
    <r>
      <t>4.2. Удельный расход электрической энергии, кВтч/м</t>
    </r>
    <r>
      <rPr>
        <vertAlign val="superscript"/>
        <sz val="12"/>
        <rFont val="Times New Roman"/>
        <family val="1"/>
      </rPr>
      <t>3</t>
    </r>
  </si>
  <si>
    <t xml:space="preserve"> Южно-Уральский филиал
 ООО "Газпром энерго"</t>
  </si>
  <si>
    <t xml:space="preserve">Надымский  филиал 
ООО "Газпром энерго" </t>
  </si>
  <si>
    <t>Горячее водоснабжение</t>
  </si>
  <si>
    <t>Метод экономически обоснованных расходов</t>
  </si>
  <si>
    <t>Компонент тепловая энергия  -  1 990,15 руб./Гкал без НДС, компонент холодная вода  -  25,22 руб./куб. м. без НДС.</t>
  </si>
  <si>
    <t>с 01.01.2017 по 31.12.2017</t>
  </si>
  <si>
    <t>2 210,4 тыс. руб.</t>
  </si>
  <si>
    <t>компонент "тепловая энергия" -  2467,88 руб./Гкал                                          компонент "питьевая вода" -  322,58 руб./куб.м</t>
  </si>
  <si>
    <t>компонент "тепловая энергия" -  2467,88 руб./Гкал                                          компонент "питьевая вода" - 68,20 руб./куб.м</t>
  </si>
  <si>
    <t>ставка за тепловую энергию: 907,62 руб./Гкал                                            ставка за содержание тепловой мощности: 832,49 тыс.руб./Гкал/ч                       ставка за объем поданной воды: 1 221,03 руб./куб.м                                      ставка за содержание мощности: 25 933,73 руб.в мес./куб.м/ч</t>
  </si>
  <si>
    <t>компонент "тепловая энергия" -  1806,22 руб./Гкал                                          компонент "питьевая вода" - 139,33 руб./куб.м</t>
  </si>
  <si>
    <r>
      <t>8,45 тыс. м</t>
    </r>
    <r>
      <rPr>
        <vertAlign val="superscript"/>
        <sz val="10"/>
        <rFont val="Times New Roman"/>
        <family val="1"/>
      </rPr>
      <t>3</t>
    </r>
  </si>
  <si>
    <r>
      <t>9,522 тыс. м</t>
    </r>
    <r>
      <rPr>
        <vertAlign val="superscript"/>
        <sz val="10"/>
        <rFont val="Times New Roman"/>
        <family val="1"/>
      </rPr>
      <t>3</t>
    </r>
  </si>
  <si>
    <t>Изменения от 18.11.2016</t>
  </si>
  <si>
    <t xml:space="preserve">двухставочный тариф:  ставка платы за содержание - 4 428 526,19  руб. в мес./м3 в час,где компонент на тепловую энергию – 2 081 421 руб/мес/Гкал/час, компонент на холодную воду -916 042,79руб/мес/м3/час.      двухставочный тариф: где ставка платы за потребление - 150,62  руб./м3, где  компонент на тепловую энергию –1013 руб/Гкал, компонент на холодную воду -80,96 руб/м3; </t>
  </si>
  <si>
    <r>
      <t>18 610 м</t>
    </r>
    <r>
      <rPr>
        <vertAlign val="superscript"/>
        <sz val="12"/>
        <rFont val="Times New Roman"/>
        <family val="1"/>
      </rPr>
      <t>3</t>
    </r>
  </si>
  <si>
    <t>ставка платы за потребление ГВС –637,75 руб/м3,                                                где компонент на тепловую энергию –3791 руб/Гкал, компонент на холодную воду - 372,39 руб/м3</t>
  </si>
  <si>
    <r>
      <t>41931 м</t>
    </r>
    <r>
      <rPr>
        <vertAlign val="superscript"/>
        <sz val="12"/>
        <rFont val="Times New Roman"/>
        <family val="1"/>
      </rPr>
      <t>3</t>
    </r>
  </si>
  <si>
    <t>ставка платы за потребление ГВС –993,15 руб/м3,                                             где компонент на тепловую энергию –5 575 руб/Гкал, компонент на холодную воду – 583,39 руб/м3.</t>
  </si>
  <si>
    <r>
      <t>173 106 м</t>
    </r>
    <r>
      <rPr>
        <vertAlign val="superscript"/>
        <sz val="12"/>
        <rFont val="Times New Roman"/>
        <family val="1"/>
      </rPr>
      <t>3</t>
    </r>
  </si>
  <si>
    <t>ставка платы за потребление ГВС –594,53 руб/м3, где компонент на тепловую энергию –6 326 руб/Гкал, компонент на холодную воду – 548,29 руб/м3.</t>
  </si>
  <si>
    <r>
      <t>33 934 м</t>
    </r>
    <r>
      <rPr>
        <vertAlign val="superscript"/>
        <sz val="12"/>
        <rFont val="Times New Roman"/>
        <family val="1"/>
      </rPr>
      <t>3</t>
    </r>
  </si>
  <si>
    <t>Изменения от 30.11.2016</t>
  </si>
  <si>
    <t xml:space="preserve">двухставочный тариф:  ставка платы за содержание   4 428 526,19  руб. в мес./м3 в час,где компонент на тепловую энергию   2 081 421 руб/мес/Гкал/час, компонент на холодную воду  916 042,79руб/мес/м3/час.      двухставочный тариф: где ставка платы за потребление   143,63  руб./м3, где  компонент на тепловую энергию  1058 руб/Гкал, компонент на холодную воду 70,84 руб/м3; </t>
  </si>
  <si>
    <t>компонент "тепловая энергия" -  2410,90 руб./Гкал                                          компонент "питьевая вода" - 225,06 руб./куб.м</t>
  </si>
  <si>
    <t xml:space="preserve">ставка за тепловую энергию: 769,87 руб./Гкал                                            ставка за содержание тепловой мощности: 806,84 тыс.руб./Гкал/ч                      компонент "питьевая вода": 522,41 руб./куб.м                        </t>
  </si>
  <si>
    <t>компонент "тепловая энергия" -  7314,49 руб./Гкал                                          компонент "питьевая вода" - 61,65 руб./куб.м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</si>
</sst>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"/>
    <numFmt numFmtId="175" formatCode="_-* #,##0.000_р_._-;\-* #,##0.000_р_._-;_-* &quot;-&quot;??_р_._-;_-@_-"/>
  </numFmts>
  <fonts count="46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ahoma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49" fontId="3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4" fontId="6" fillId="33" borderId="14" xfId="52" applyNumberFormat="1" applyFont="1" applyFill="1" applyBorder="1" applyAlignment="1" applyProtection="1">
      <alignment horizontal="right" vertical="center" wrapText="1"/>
      <protection locked="0"/>
    </xf>
    <xf numFmtId="17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59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171" fontId="1" fillId="0" borderId="10" xfId="59" applyFont="1" applyFill="1" applyBorder="1" applyAlignment="1">
      <alignment horizontal="right" wrapText="1"/>
    </xf>
    <xf numFmtId="171" fontId="44" fillId="0" borderId="10" xfId="59" applyFont="1" applyFill="1" applyBorder="1" applyAlignment="1">
      <alignment horizontal="center" wrapText="1"/>
    </xf>
    <xf numFmtId="174" fontId="1" fillId="0" borderId="10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171" fontId="3" fillId="0" borderId="10" xfId="61" applyFont="1" applyFill="1" applyBorder="1" applyAlignment="1">
      <alignment horizontal="right" wrapText="1"/>
    </xf>
    <xf numFmtId="171" fontId="3" fillId="0" borderId="12" xfId="61" applyFont="1" applyFill="1" applyBorder="1" applyAlignment="1">
      <alignment horizontal="right" wrapText="1"/>
    </xf>
    <xf numFmtId="175" fontId="3" fillId="0" borderId="10" xfId="61" applyNumberFormat="1" applyFont="1" applyFill="1" applyBorder="1" applyAlignment="1">
      <alignment horizontal="right" wrapText="1"/>
    </xf>
    <xf numFmtId="171" fontId="3" fillId="0" borderId="18" xfId="61" applyFont="1" applyFill="1" applyBorder="1" applyAlignment="1">
      <alignment horizontal="right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4" fontId="3" fillId="0" borderId="18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top" wrapText="1"/>
    </xf>
    <xf numFmtId="173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174" fontId="45" fillId="0" borderId="13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ониторинг инвестиц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7\&#1056;&#1077;&#1089;&#1087;&#1091;&#1073;&#1083;&#1080;&#1082;&#1072;%20&#1050;&#1086;&#1084;&#1080;\&#1058;&#1077;&#1087;&#1083;&#1086;%20&#1080;%20&#1043;&#1042;&#1057;%2017\&#1052;&#1080;&#1082;&#1091;&#1085;&#1100;\PP_%20HOT%20Water%20close%20(Mikun)_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7\&#1056;&#1077;&#1089;&#1087;&#1091;&#1073;&#1083;&#1080;&#1082;&#1072;%20&#1050;&#1086;&#1084;&#1080;\&#1058;&#1077;&#1087;&#1083;&#1086;%20&#1080;%20&#1043;&#1042;&#1057;%2017\&#1059;&#1040;&#1042;&#1056;%20&#1080;%20&#1059;&#1058;&#1048;&#1057;&#1058;\PP_%20HOT%20Water%20close%20(Uhta)_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7\&#1042;&#1086;&#1083;&#1086;&#1075;&#1086;&#1076;&#1089;&#1082;&#1072;&#1103;%20&#1086;&#1073;&#1083;&#1072;&#1089;&#1090;&#1100;\&#1042;&#1086;&#1076;&#1072;,&#1089;&#1090;&#1086;&#1082;&#1080;\&#1050;&#1086;&#1088;&#1088;&#1077;&#1082;&#1090;&#1080;&#1088;&#1086;&#1074;&#1082;&#1072;%20&#1088;&#1072;&#1089;&#1095;&#1077;&#1090;&#1072;%20&#1090;&#1072;&#1088;&#1080;&#1092;&#1086;&#1074;%20&#1042;&#1057;%20(&#1053;&#1102;&#1082;&#1089;&#1077;&#1085;&#1080;&#1094;&#107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7\&#1042;&#1086;&#1083;&#1086;&#1075;&#1086;&#1076;&#1089;&#1082;&#1072;&#1103;%20&#1086;&#1073;&#1083;&#1072;&#1089;&#1090;&#1100;\&#1042;&#1086;&#1076;&#1072;,&#1089;&#1090;&#1086;&#1082;&#1080;\&#1050;&#1086;&#1088;&#1088;&#1077;&#1082;&#1090;&#1080;&#1088;&#1086;&#1074;&#1082;&#1072;%20&#1088;&#1072;&#1089;&#1095;&#1077;&#1090;&#1072;%20&#1090;&#1072;&#1088;&#1080;&#1092;&#1086;&#1074;%20&#1042;&#1057;%20(&#1070;&#1073;&#1080;&#1083;&#1077;&#1081;&#1085;&#1099;&#1081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7\&#1042;&#1086;&#1083;&#1086;&#1075;&#1086;&#1076;&#1089;&#1082;&#1072;&#1103;%20&#1086;&#1073;&#1083;&#1072;&#1089;&#1090;&#1100;\&#1042;&#1086;&#1076;&#1072;,&#1089;&#1090;&#1086;&#1082;&#1080;\&#1050;&#1086;&#1088;&#1088;&#1077;&#1082;&#1090;&#1080;&#1088;&#1086;&#1074;&#1082;&#1072;%20&#1088;&#1072;&#1089;&#1095;&#1077;&#1090;&#1072;%20&#1090;&#1072;&#1088;&#1080;&#1092;&#1086;&#1074;%20&#1042;&#1057;%20(&#1059;&#1040;&#1042;&#1056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7\&#1059;&#1088;&#1076;&#1086;&#1084;&#1072;\&#1042;&#1057;,%20&#1042;&#1054;,%20&#1043;&#1042;&#1057;\&#1042;&#1086;&#1076;&#1072;\&#1050;&#1086;&#1088;&#1088;&#1077;&#1082;&#1090;&#1080;&#1088;&#1086;&#1074;&#1082;&#1072;%20&#1088;&#1072;&#1089;&#1095;&#1077;&#1090;&#1072;%20&#1090;&#1072;&#1088;&#1080;&#1092;&#1086;&#1074;%20&#1042;&#1057;%20(&#1059;&#1088;&#1076;&#1086;&#1084;&#1072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8;&#1072;&#1088;&#1080;&#1092;&#1099;\&#1058;&#1072;&#1088;&#1080;&#1092;&#1099;_2017_&#1075;&#1086;&#1076;\&#1057;&#1073;&#1099;&#1090;\&#1092;&#1086;&#1088;&#1084;&#1099;%204.1,%204.2.%20&#1090;&#1077;&#1087;&#1083;&#1086;,%20&#1074;&#1086;&#1076;&#1072;\&#1056;&#1103;&#1079;&#1072;&#1085;&#1100;\&#1074;&#1086;&#1076;&#1072;\&#1056;&#1103;&#1079;&#1072;&#1085;&#1100;%20(&#1074;&#1086;&#1076;&#1072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8;&#1072;&#1088;&#1080;&#1092;&#1099;\&#1058;&#1072;&#1088;&#1080;&#1092;&#1099;_2017_&#1075;&#1086;&#1076;\&#1057;&#1073;&#1099;&#1090;\&#1092;&#1086;&#1088;&#1084;&#1099;%204.1,%204.2.%20&#1090;&#1077;&#1087;&#1083;&#1086;,%20&#1074;&#1086;&#1076;&#1072;\&#1054;&#1088;&#1077;&#1083;\&#1074;&#1086;&#1076;&#1072;\&#1054;&#1088;&#1077;&#1083;%20(&#1074;&#1086;&#1076;&#1072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8;&#1072;&#1088;&#1080;&#1092;&#1099;\&#1058;&#1072;&#1088;&#1080;&#1092;&#1099;_2017_&#1075;&#1086;&#1076;\&#1057;&#1073;&#1099;&#1090;\&#1092;&#1086;&#1088;&#1084;&#1099;%204.1,%204.2.%20&#1090;&#1077;&#1087;&#1083;&#1086;,%20&#1074;&#1086;&#1076;&#1072;\&#1058;&#1091;&#1083;&#1072;%20&#1065;&#1077;&#1082;&#1080;&#1085;&#1089;&#1082;&#1080;&#1081;\&#1074;&#1086;&#1076;&#1072;\&#1058;&#1091;&#1083;&#1072;%20&#1055;&#1088;&#1080;&#1096;&#1085;&#1103;%20(&#1074;&#1086;&#1076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реализ"/>
      <sheetName val="Раздел 1пасп"/>
      <sheetName val="Раздел 2"/>
      <sheetName val="Раздел 3пр.пр.."/>
      <sheetName val="Раздел 4смета"/>
      <sheetName val="смета вода"/>
      <sheetName val="смета тепло"/>
      <sheetName val="Раздел 5"/>
      <sheetName val="Раздел 6"/>
      <sheetName val="Раздел 7"/>
      <sheetName val="Раздел 8"/>
      <sheetName val="реестр поставщиков хвс"/>
      <sheetName val="список потребителей"/>
      <sheetName val="Раздел 9"/>
    </sheetNames>
    <sheetDataSet>
      <sheetData sheetId="4">
        <row r="7">
          <cell r="H7">
            <v>1.0763855</v>
          </cell>
        </row>
      </sheetData>
      <sheetData sheetId="5">
        <row r="117">
          <cell r="C117">
            <v>410.93224574222836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"/>
      <sheetName val="перечень"/>
      <sheetName val="Раздел 1пасп"/>
      <sheetName val="Раздел 2"/>
      <sheetName val="Раздел 3пр.пр.."/>
      <sheetName val="Раздел 4смета"/>
      <sheetName val="Смета вода инд."/>
      <sheetName val="смета вода"/>
      <sheetName val="смета тепло"/>
      <sheetName val="Раздел 5"/>
      <sheetName val="Раздел 6"/>
      <sheetName val="Раздел 7"/>
      <sheetName val="Раздел 8"/>
      <sheetName val="Раздел 9"/>
      <sheetName val="реестр поставщиков хвс"/>
      <sheetName val="список потребителей"/>
      <sheetName val="расч индекс"/>
    </sheetNames>
    <sheetDataSet>
      <sheetData sheetId="4">
        <row r="7">
          <cell r="H7">
            <v>7.09426</v>
          </cell>
        </row>
      </sheetData>
      <sheetData sheetId="5">
        <row r="124">
          <cell r="F124">
            <v>5272.481959715027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прил 2 смета"/>
      <sheetName val="Аренда"/>
      <sheetName val="прил 2.1 сырье и мат-лы"/>
      <sheetName val="прил 2.1.1 расш.мат."/>
      <sheetName val="прил 2.1.2 эл.энергия"/>
      <sheetName val="эл.эн."/>
      <sheetName val="прил 2.1.3 т.энергия"/>
      <sheetName val="прил 2.1.4 теплоносит"/>
      <sheetName val="прил 2.1.5 топливо"/>
      <sheetName val="2.1.6 водоотв."/>
      <sheetName val="водопотребление"/>
      <sheetName val="межцех (2)"/>
      <sheetName val="прил 2.2.1  ОТ свод"/>
      <sheetName val="прил 2.2 ФОТ"/>
      <sheetName val="ФОТ ППП"/>
      <sheetName val="ФОТ ОТС"/>
      <sheetName val="ЕСН"/>
      <sheetName val="ФОТ АУП "/>
      <sheetName val="ср.спис."/>
      <sheetName val="ФЗП"/>
      <sheetName val="ср.ступеньОТ"/>
      <sheetName val="прил 2.3 аморт"/>
      <sheetName val="прил 2.4 капвлож"/>
      <sheetName val="аренд"/>
      <sheetName val="арендаГазпром"/>
      <sheetName val="прил5расчет тарифа метод индекс"/>
      <sheetName val="расчет двухстав."/>
      <sheetName val="прил3 индексы"/>
      <sheetName val="Прочие"/>
      <sheetName val="25распр"/>
      <sheetName val="распр.ОХР"/>
      <sheetName val="ФАКТ"/>
      <sheetName val="журнал20"/>
      <sheetName val="журнал10"/>
      <sheetName val="Факт26"/>
      <sheetName val="реализация"/>
    </sheetNames>
    <sheetDataSet>
      <sheetData sheetId="0">
        <row r="33">
          <cell r="K33">
            <v>18.93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прил 2 смета"/>
      <sheetName val="Аренда"/>
      <sheetName val="прил 2.1 сырье и мат-лы"/>
      <sheetName val="прил 2.1.1 расш.мат."/>
      <sheetName val="прил 2.1.2 эл.энергия"/>
      <sheetName val="реестр.сч-ф эл."/>
      <sheetName val="прил 2.1.3 т.энергия"/>
      <sheetName val="прил 2.1.4 теплоносит"/>
      <sheetName val="прил 2.1.5 топливо"/>
      <sheetName val="межцех"/>
      <sheetName val="2.1.6 водоотв."/>
      <sheetName val="водопотребление"/>
      <sheetName val="прил 2.2.1  ОТ свод"/>
      <sheetName val="прил 2.2 ФОТ"/>
      <sheetName val="ФОТ ППП"/>
      <sheetName val="ФОТ ОТС"/>
      <sheetName val="ЕСН"/>
      <sheetName val="ФОТ АУП "/>
      <sheetName val="ср.ступеньОТ"/>
      <sheetName val="ср.спис."/>
      <sheetName val="ФЗП"/>
      <sheetName val="прил 2.3 аморт"/>
      <sheetName val="прил 2.4 капвлож"/>
      <sheetName val="аренд"/>
      <sheetName val="прил5расчет тарифа метод индекс"/>
      <sheetName val="расчет двухстав."/>
      <sheetName val="прил3 индексы"/>
      <sheetName val="Прочие"/>
      <sheetName val="25распр"/>
      <sheetName val="распр.ОХР"/>
      <sheetName val="журнал10"/>
      <sheetName val="Факт"/>
      <sheetName val="журнал20"/>
      <sheetName val="Факт 26"/>
      <sheetName val="реализация"/>
    </sheetNames>
    <sheetDataSet>
      <sheetData sheetId="0">
        <row r="33">
          <cell r="K33">
            <v>15.316081905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прил 2 смета"/>
      <sheetName val="Аренда"/>
      <sheetName val="прил 2.1 сырье и мат-лы"/>
      <sheetName val="прил 2.1.1 расш.мат."/>
      <sheetName val="прил 2.1.2 эл.энергия"/>
      <sheetName val="эл.эн."/>
      <sheetName val="прил 2.1.3 т.энергия"/>
      <sheetName val="прил 2.1.4 теплоносит"/>
      <sheetName val="прил 2.1.5 топливо"/>
      <sheetName val="2.1.6 водоотв."/>
      <sheetName val="водоотв."/>
      <sheetName val="обогрев"/>
      <sheetName val="водопотребление"/>
      <sheetName val="прил 2.2 ФОТ"/>
      <sheetName val="прил 2.2.1  ОТ свод"/>
      <sheetName val="ср.спис."/>
      <sheetName val="ФОТ ППП"/>
      <sheetName val="ЕСН"/>
      <sheetName val="ср.ступеньОТ"/>
      <sheetName val="ФОТ ОТС"/>
      <sheetName val="ФЗП"/>
      <sheetName val="ФОТ АУП "/>
      <sheetName val="прил 2.3 аморт"/>
      <sheetName val="прил 2.4 капвлож"/>
      <sheetName val="прил5расчет тарифа метод индекс"/>
      <sheetName val="расчет двухстав."/>
      <sheetName val="прил3 индексы"/>
      <sheetName val="Прочие"/>
      <sheetName val="25распр"/>
      <sheetName val="распр.ОХР"/>
      <sheetName val="Факт"/>
      <sheetName val="факт26"/>
      <sheetName val="журнал20"/>
      <sheetName val="журнал10"/>
      <sheetName val="реализация"/>
    </sheetNames>
    <sheetDataSet>
      <sheetData sheetId="0">
        <row r="33">
          <cell r="K33">
            <v>0.46365124417000003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баланс питьевой воды"/>
      <sheetName val="Лист1"/>
      <sheetName val="прил 2 смета"/>
      <sheetName val="прил 2.1 сырье и мат-лы"/>
      <sheetName val="прил 2.1.1 расш.мат."/>
      <sheetName val="прил 2.1.2 эл.энергия"/>
      <sheetName val="прил 2.1.3 т.энергия"/>
      <sheetName val="прил 2.1.4 теплоносит "/>
      <sheetName val="прил 2.1.5 топливо"/>
      <sheetName val="прил 2.1.6 покупка воды"/>
      <sheetName val="прил 2.2 ФОТ"/>
      <sheetName val="прил 2.2.1  ОТ свод"/>
      <sheetName val="прил 2.3 аморт"/>
      <sheetName val="прил 2.4 капвлож"/>
      <sheetName val="прил5расчет тарифа метод индекс"/>
      <sheetName val="прил3 индексы"/>
    </sheetNames>
    <sheetDataSet>
      <sheetData sheetId="0">
        <row r="47">
          <cell r="N47">
            <v>7.055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  <sheetDataSet>
      <sheetData sheetId="0">
        <row r="22">
          <cell r="ER22">
            <v>5.60323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  <sheetDataSet>
      <sheetData sheetId="0">
        <row r="68">
          <cell r="ER68">
            <v>12.533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Лист1"/>
    </sheetNames>
    <sheetDataSet>
      <sheetData sheetId="0">
        <row r="22">
          <cell r="ER22">
            <v>6.30956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0" zoomScaleNormal="70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81.875" style="28" customWidth="1"/>
    <col min="2" max="4" width="54.875" style="28" customWidth="1"/>
    <col min="5" max="6" width="51.25390625" style="28" customWidth="1"/>
    <col min="7" max="8" width="51.625" style="28" customWidth="1"/>
    <col min="9" max="10" width="50.75390625" style="28" customWidth="1"/>
    <col min="11" max="16384" width="9.125" style="28" customWidth="1"/>
  </cols>
  <sheetData>
    <row r="1" spans="1:10" ht="93.75" customHeight="1">
      <c r="A1" s="6" t="s">
        <v>0</v>
      </c>
      <c r="B1" s="68"/>
      <c r="C1" s="68" t="s">
        <v>72</v>
      </c>
      <c r="D1" s="68" t="s">
        <v>81</v>
      </c>
      <c r="E1" s="68"/>
      <c r="F1" s="68" t="s">
        <v>72</v>
      </c>
      <c r="G1" s="68"/>
      <c r="H1" s="68" t="s">
        <v>72</v>
      </c>
      <c r="I1" s="68"/>
      <c r="J1" s="68" t="s">
        <v>72</v>
      </c>
    </row>
    <row r="2" spans="1:10" ht="15.75">
      <c r="A2" s="29"/>
      <c r="B2" s="2" t="s">
        <v>10</v>
      </c>
      <c r="C2" s="2" t="s">
        <v>10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  <c r="J2" s="2" t="s">
        <v>10</v>
      </c>
    </row>
    <row r="3" spans="1:10" ht="57.75" customHeight="1">
      <c r="A3" s="30"/>
      <c r="B3" s="2" t="s">
        <v>11</v>
      </c>
      <c r="C3" s="2" t="s">
        <v>11</v>
      </c>
      <c r="D3" s="2" t="s">
        <v>11</v>
      </c>
      <c r="E3" s="77" t="s">
        <v>13</v>
      </c>
      <c r="F3" s="77" t="s">
        <v>13</v>
      </c>
      <c r="G3" s="77" t="s">
        <v>12</v>
      </c>
      <c r="H3" s="77" t="s">
        <v>12</v>
      </c>
      <c r="I3" s="77" t="s">
        <v>14</v>
      </c>
      <c r="J3" s="77" t="s">
        <v>14</v>
      </c>
    </row>
    <row r="4" spans="1:10" ht="15.75">
      <c r="A4" s="31" t="s">
        <v>1</v>
      </c>
      <c r="B4" s="69" t="s">
        <v>9</v>
      </c>
      <c r="C4" s="69" t="s">
        <v>9</v>
      </c>
      <c r="D4" s="69" t="s">
        <v>9</v>
      </c>
      <c r="E4" s="69" t="s">
        <v>9</v>
      </c>
      <c r="F4" s="69" t="s">
        <v>9</v>
      </c>
      <c r="G4" s="69" t="s">
        <v>9</v>
      </c>
      <c r="H4" s="69" t="s">
        <v>9</v>
      </c>
      <c r="I4" s="69" t="s">
        <v>9</v>
      </c>
      <c r="J4" s="69" t="s">
        <v>9</v>
      </c>
    </row>
    <row r="5" spans="1:10" ht="126">
      <c r="A5" s="31" t="s">
        <v>2</v>
      </c>
      <c r="B5" s="70" t="s">
        <v>19</v>
      </c>
      <c r="C5" s="70" t="s">
        <v>73</v>
      </c>
      <c r="D5" s="70" t="s">
        <v>82</v>
      </c>
      <c r="E5" s="78" t="s">
        <v>18</v>
      </c>
      <c r="F5" s="78" t="s">
        <v>75</v>
      </c>
      <c r="G5" s="78" t="s">
        <v>17</v>
      </c>
      <c r="H5" s="78" t="s">
        <v>77</v>
      </c>
      <c r="I5" s="78" t="s">
        <v>16</v>
      </c>
      <c r="J5" s="78" t="s">
        <v>79</v>
      </c>
    </row>
    <row r="6" spans="1:10" ht="15.75">
      <c r="A6" s="31" t="s">
        <v>3</v>
      </c>
      <c r="B6" s="71" t="s">
        <v>15</v>
      </c>
      <c r="C6" s="71" t="s">
        <v>15</v>
      </c>
      <c r="D6" s="71" t="s">
        <v>15</v>
      </c>
      <c r="E6" s="71" t="s">
        <v>15</v>
      </c>
      <c r="F6" s="71" t="s">
        <v>15</v>
      </c>
      <c r="G6" s="71" t="s">
        <v>15</v>
      </c>
      <c r="H6" s="71" t="s">
        <v>15</v>
      </c>
      <c r="I6" s="71" t="s">
        <v>15</v>
      </c>
      <c r="J6" s="71" t="s">
        <v>15</v>
      </c>
    </row>
    <row r="7" spans="1:10" ht="25.5">
      <c r="A7" s="31" t="s">
        <v>4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25.5">
      <c r="A8" s="31" t="s">
        <v>5</v>
      </c>
      <c r="B8" s="73">
        <v>55674.07</v>
      </c>
      <c r="C8" s="73">
        <v>63525.3</v>
      </c>
      <c r="D8" s="73">
        <v>67246.7</v>
      </c>
      <c r="E8" s="73">
        <v>23742.5737685</v>
      </c>
      <c r="F8" s="73">
        <v>27010.31</v>
      </c>
      <c r="G8" s="79">
        <v>153892</v>
      </c>
      <c r="H8" s="79">
        <v>171902</v>
      </c>
      <c r="I8" s="69">
        <v>32873.84</v>
      </c>
      <c r="J8" s="69">
        <v>34304.9</v>
      </c>
    </row>
    <row r="9" spans="1:10" ht="18.75">
      <c r="A9" s="31" t="s">
        <v>6</v>
      </c>
      <c r="B9" s="74" t="s">
        <v>74</v>
      </c>
      <c r="C9" s="74" t="s">
        <v>74</v>
      </c>
      <c r="D9" s="74" t="s">
        <v>74</v>
      </c>
      <c r="E9" s="74" t="s">
        <v>76</v>
      </c>
      <c r="F9" s="74" t="s">
        <v>76</v>
      </c>
      <c r="G9" s="74" t="s">
        <v>78</v>
      </c>
      <c r="H9" s="74" t="s">
        <v>78</v>
      </c>
      <c r="I9" s="74" t="s">
        <v>80</v>
      </c>
      <c r="J9" s="74" t="s">
        <v>80</v>
      </c>
    </row>
    <row r="10" spans="1:10" ht="51">
      <c r="A10" s="31" t="s">
        <v>8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63.75">
      <c r="A11" s="18" t="s">
        <v>7</v>
      </c>
      <c r="B11" s="76"/>
      <c r="C11" s="76"/>
      <c r="D11" s="76"/>
      <c r="E11" s="76"/>
      <c r="F11" s="76"/>
      <c r="G11" s="76"/>
      <c r="H11" s="76"/>
      <c r="I11" s="76"/>
      <c r="J11" s="76"/>
    </row>
  </sheetData>
  <sheetProtection password="C6A3" sheet="1" objects="1" scenarios="1"/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="85" zoomScaleNormal="85" zoomScaleSheetLayoutView="85" zoomScalePageLayoutView="0" workbookViewId="0" topLeftCell="A1">
      <selection activeCell="O12" sqref="O12"/>
    </sheetView>
  </sheetViews>
  <sheetFormatPr defaultColWidth="9.00390625" defaultRowHeight="12.75"/>
  <cols>
    <col min="1" max="1" width="48.25390625" style="3" customWidth="1"/>
    <col min="2" max="3" width="26.375" style="3" customWidth="1"/>
    <col min="4" max="4" width="31.875" style="3" customWidth="1"/>
    <col min="5" max="5" width="26.375" style="3" customWidth="1"/>
    <col min="6" max="7" width="29.875" style="3" customWidth="1"/>
    <col min="8" max="8" width="26.375" style="3" customWidth="1"/>
    <col min="9" max="10" width="15.625" style="3" hidden="1" customWidth="1"/>
    <col min="11" max="11" width="5.00390625" style="3" hidden="1" customWidth="1"/>
    <col min="12" max="16384" width="9.125" style="3" customWidth="1"/>
  </cols>
  <sheetData>
    <row r="1" ht="3" customHeight="1"/>
    <row r="2" spans="1:11" ht="26.25" customHeigh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8" ht="25.5">
      <c r="A4" s="82"/>
      <c r="B4" s="6" t="s">
        <v>20</v>
      </c>
      <c r="C4" s="6" t="s">
        <v>20</v>
      </c>
      <c r="D4" s="6" t="s">
        <v>20</v>
      </c>
      <c r="E4" s="6" t="s">
        <v>20</v>
      </c>
      <c r="F4" s="6" t="s">
        <v>20</v>
      </c>
      <c r="G4" s="6" t="s">
        <v>20</v>
      </c>
      <c r="H4" s="6" t="s">
        <v>20</v>
      </c>
    </row>
    <row r="5" spans="1:8" ht="51">
      <c r="A5" s="83"/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25</v>
      </c>
      <c r="H5" s="6" t="s">
        <v>26</v>
      </c>
    </row>
    <row r="6" spans="1:8" ht="25.5">
      <c r="A6" s="5" t="s">
        <v>1</v>
      </c>
      <c r="B6" s="6" t="s">
        <v>27</v>
      </c>
      <c r="C6" s="6" t="s">
        <v>27</v>
      </c>
      <c r="D6" s="6" t="s">
        <v>27</v>
      </c>
      <c r="E6" s="6" t="s">
        <v>9</v>
      </c>
      <c r="F6" s="6" t="s">
        <v>9</v>
      </c>
      <c r="G6" s="6" t="s">
        <v>9</v>
      </c>
      <c r="H6" s="6" t="s">
        <v>27</v>
      </c>
    </row>
    <row r="7" spans="1:8" s="8" customFormat="1" ht="120" customHeight="1">
      <c r="A7" s="7" t="s">
        <v>2</v>
      </c>
      <c r="B7" s="14" t="s">
        <v>66</v>
      </c>
      <c r="C7" s="14" t="s">
        <v>67</v>
      </c>
      <c r="D7" s="6" t="s">
        <v>68</v>
      </c>
      <c r="E7" s="14" t="s">
        <v>83</v>
      </c>
      <c r="F7" s="6" t="s">
        <v>84</v>
      </c>
      <c r="G7" s="14" t="s">
        <v>85</v>
      </c>
      <c r="H7" s="14" t="s">
        <v>69</v>
      </c>
    </row>
    <row r="8" spans="1:9" s="8" customFormat="1" ht="12.75">
      <c r="A8" s="9" t="s">
        <v>3</v>
      </c>
      <c r="B8" s="6" t="s">
        <v>28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8" t="s">
        <v>29</v>
      </c>
    </row>
    <row r="9" spans="1:11" ht="38.25">
      <c r="A9" s="10" t="s">
        <v>4</v>
      </c>
      <c r="B9" s="4" t="s">
        <v>30</v>
      </c>
      <c r="C9" s="4" t="s">
        <v>30</v>
      </c>
      <c r="D9" s="4" t="s">
        <v>30</v>
      </c>
      <c r="E9" s="4" t="s">
        <v>30</v>
      </c>
      <c r="F9" s="4" t="s">
        <v>30</v>
      </c>
      <c r="G9" s="6" t="s">
        <v>30</v>
      </c>
      <c r="H9" s="4" t="s">
        <v>30</v>
      </c>
      <c r="I9" s="11"/>
      <c r="J9" s="11"/>
      <c r="K9" s="12"/>
    </row>
    <row r="10" spans="1:11" ht="41.25" customHeight="1">
      <c r="A10" s="13" t="s">
        <v>5</v>
      </c>
      <c r="B10" s="14"/>
      <c r="C10" s="14"/>
      <c r="D10" s="14"/>
      <c r="E10" s="14">
        <f>+'[1]Раздел 4смета'!$C$117</f>
        <v>410.93224574222836</v>
      </c>
      <c r="F10" s="14">
        <f>+'[2]Раздел 4смета'!$F$124</f>
        <v>5272.481959715027</v>
      </c>
      <c r="G10" s="14">
        <v>3070.2743049319997</v>
      </c>
      <c r="H10" s="15"/>
      <c r="I10" s="6"/>
      <c r="J10" s="6"/>
      <c r="K10" s="6"/>
    </row>
    <row r="11" spans="1:11" s="8" customFormat="1" ht="12.75">
      <c r="A11" s="16" t="s">
        <v>6</v>
      </c>
      <c r="B11" s="14">
        <f>+'[3]1.1.'!$K$33</f>
        <v>18.93</v>
      </c>
      <c r="C11" s="14">
        <f>+'[4]1.1.'!$K$33</f>
        <v>15.316081905</v>
      </c>
      <c r="D11" s="14">
        <f>+'[5]1.1.'!$K$33</f>
        <v>0.46365124417000003</v>
      </c>
      <c r="E11" s="14">
        <f>+'[1]Раздел 3пр.пр..'!$H$7</f>
        <v>1.0763855</v>
      </c>
      <c r="F11" s="14">
        <f>+'[2]Раздел 3пр.пр..'!$H$7</f>
        <v>7.09426</v>
      </c>
      <c r="G11" s="14">
        <v>6.2252</v>
      </c>
      <c r="H11" s="15">
        <f>+'[6]прил 1 баланс питьевой воды'!$N$47</f>
        <v>7.055</v>
      </c>
      <c r="I11" s="17"/>
      <c r="J11" s="17"/>
      <c r="K11" s="17"/>
    </row>
    <row r="12" spans="1:11" ht="93" customHeight="1">
      <c r="A12" s="18" t="s">
        <v>8</v>
      </c>
      <c r="B12" s="19" t="s">
        <v>30</v>
      </c>
      <c r="C12" s="19" t="s">
        <v>30</v>
      </c>
      <c r="D12" s="19" t="s">
        <v>30</v>
      </c>
      <c r="E12" s="19" t="s">
        <v>30</v>
      </c>
      <c r="F12" s="19" t="s">
        <v>30</v>
      </c>
      <c r="G12" s="19" t="s">
        <v>30</v>
      </c>
      <c r="H12" s="19" t="s">
        <v>30</v>
      </c>
      <c r="I12" s="20"/>
      <c r="J12" s="20"/>
      <c r="K12" s="20"/>
    </row>
    <row r="13" spans="1:11" ht="104.25" customHeight="1">
      <c r="A13" s="18" t="s">
        <v>7</v>
      </c>
      <c r="B13" s="19" t="s">
        <v>30</v>
      </c>
      <c r="C13" s="19" t="s">
        <v>30</v>
      </c>
      <c r="D13" s="19" t="s">
        <v>30</v>
      </c>
      <c r="E13" s="19" t="s">
        <v>30</v>
      </c>
      <c r="F13" s="19" t="s">
        <v>30</v>
      </c>
      <c r="G13" s="19" t="s">
        <v>30</v>
      </c>
      <c r="H13" s="21" t="s">
        <v>30</v>
      </c>
      <c r="I13" s="20"/>
      <c r="J13" s="20"/>
      <c r="K13" s="20"/>
    </row>
  </sheetData>
  <sheetProtection/>
  <mergeCells count="3">
    <mergeCell ref="A2:K2"/>
    <mergeCell ref="A3:K3"/>
    <mergeCell ref="A4:A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="70" zoomScaleNormal="7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5" sqref="K5"/>
    </sheetView>
  </sheetViews>
  <sheetFormatPr defaultColWidth="9.00390625" defaultRowHeight="12.75"/>
  <cols>
    <col min="1" max="1" width="73.00390625" style="33" customWidth="1"/>
    <col min="2" max="4" width="44.25390625" style="33" customWidth="1"/>
    <col min="5" max="16384" width="9.125" style="33" customWidth="1"/>
  </cols>
  <sheetData>
    <row r="1" spans="1:4" ht="93.75" customHeight="1">
      <c r="A1" s="6" t="s">
        <v>0</v>
      </c>
      <c r="B1" s="13"/>
      <c r="C1" s="13"/>
      <c r="D1" s="13"/>
    </row>
    <row r="2" spans="1:4" ht="25.5">
      <c r="A2" s="29"/>
      <c r="B2" s="6" t="s">
        <v>31</v>
      </c>
      <c r="C2" s="6" t="s">
        <v>31</v>
      </c>
      <c r="D2" s="6" t="s">
        <v>31</v>
      </c>
    </row>
    <row r="3" spans="1:4" ht="57.75" customHeight="1">
      <c r="A3" s="13"/>
      <c r="B3" s="6" t="s">
        <v>32</v>
      </c>
      <c r="C3" s="6" t="s">
        <v>32</v>
      </c>
      <c r="D3" s="6" t="s">
        <v>33</v>
      </c>
    </row>
    <row r="4" spans="1:4" ht="12.75">
      <c r="A4" s="18" t="s">
        <v>1</v>
      </c>
      <c r="B4" s="34" t="s">
        <v>27</v>
      </c>
      <c r="C4" s="34" t="s">
        <v>27</v>
      </c>
      <c r="D4" s="34" t="s">
        <v>27</v>
      </c>
    </row>
    <row r="5" spans="1:4" ht="138" customHeight="1">
      <c r="A5" s="18" t="s">
        <v>2</v>
      </c>
      <c r="B5" s="35" t="s">
        <v>34</v>
      </c>
      <c r="C5" s="35" t="s">
        <v>35</v>
      </c>
      <c r="D5" s="35" t="s">
        <v>36</v>
      </c>
    </row>
    <row r="6" spans="1:4" ht="12.75">
      <c r="A6" s="18" t="s">
        <v>3</v>
      </c>
      <c r="B6" s="36" t="s">
        <v>37</v>
      </c>
      <c r="C6" s="36" t="s">
        <v>38</v>
      </c>
      <c r="D6" s="36" t="s">
        <v>28</v>
      </c>
    </row>
    <row r="7" spans="1:4" ht="25.5">
      <c r="A7" s="18" t="s">
        <v>4</v>
      </c>
      <c r="B7" s="37"/>
      <c r="C7" s="37"/>
      <c r="D7" s="37"/>
    </row>
    <row r="8" spans="1:4" ht="38.25">
      <c r="A8" s="18" t="s">
        <v>5</v>
      </c>
      <c r="B8" s="23" t="s">
        <v>39</v>
      </c>
      <c r="C8" s="23" t="s">
        <v>39</v>
      </c>
      <c r="D8" s="38" t="s">
        <v>40</v>
      </c>
    </row>
    <row r="9" spans="1:4" ht="25.5">
      <c r="A9" s="18" t="s">
        <v>6</v>
      </c>
      <c r="B9" s="37" t="s">
        <v>70</v>
      </c>
      <c r="C9" s="37" t="s">
        <v>70</v>
      </c>
      <c r="D9" s="37" t="s">
        <v>41</v>
      </c>
    </row>
    <row r="10" spans="1:4" ht="63.75">
      <c r="A10" s="18" t="s">
        <v>8</v>
      </c>
      <c r="B10" s="39" t="s">
        <v>30</v>
      </c>
      <c r="C10" s="39" t="s">
        <v>30</v>
      </c>
      <c r="D10" s="39" t="s">
        <v>30</v>
      </c>
    </row>
    <row r="11" spans="1:4" ht="76.5">
      <c r="A11" s="18" t="s">
        <v>7</v>
      </c>
      <c r="B11" s="37" t="s">
        <v>30</v>
      </c>
      <c r="C11" s="37" t="s">
        <v>30</v>
      </c>
      <c r="D11" s="37">
        <v>270.6</v>
      </c>
    </row>
    <row r="13" ht="12.75">
      <c r="B13" s="40"/>
    </row>
    <row r="14" ht="12.75">
      <c r="B14" s="40"/>
    </row>
    <row r="15" ht="12.75">
      <c r="B15" s="41"/>
    </row>
    <row r="16" ht="12.75">
      <c r="B16" s="40"/>
    </row>
    <row r="17" ht="12.75">
      <c r="B17" s="40"/>
    </row>
    <row r="18" ht="12.75">
      <c r="B18" s="40"/>
    </row>
    <row r="19" ht="12.75">
      <c r="B19" s="40"/>
    </row>
    <row r="20" ht="12.75">
      <c r="B20" s="40"/>
    </row>
  </sheetData>
  <sheetProtection/>
  <dataValidations count="2">
    <dataValidation type="decimal" allowBlank="1" showErrorMessage="1" errorTitle="Ошибка" error="Допускается ввод только неотрицательных чисел!" sqref="B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8:C8">
      <formula1>900</formula1>
    </dataValidation>
  </dataValidation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="70" zoomScaleNormal="70" zoomScalePageLayoutView="0" workbookViewId="0" topLeftCell="A1">
      <selection activeCell="H15" sqref="H15"/>
    </sheetView>
  </sheetViews>
  <sheetFormatPr defaultColWidth="9.00390625" defaultRowHeight="12.75"/>
  <cols>
    <col min="1" max="1" width="69.00390625" style="0" customWidth="1"/>
    <col min="2" max="2" width="55.125" style="0" customWidth="1"/>
    <col min="3" max="3" width="54.00390625" style="0" customWidth="1"/>
    <col min="4" max="4" width="56.625" style="0" customWidth="1"/>
  </cols>
  <sheetData>
    <row r="2" spans="1:4" ht="63">
      <c r="A2" s="24" t="s">
        <v>0</v>
      </c>
      <c r="B2" s="84"/>
      <c r="C2" s="84"/>
      <c r="D2" s="22"/>
    </row>
    <row r="3" spans="1:4" ht="31.5">
      <c r="A3" s="85"/>
      <c r="B3" s="2" t="s">
        <v>42</v>
      </c>
      <c r="C3" s="2" t="s">
        <v>42</v>
      </c>
      <c r="D3" s="2" t="s">
        <v>42</v>
      </c>
    </row>
    <row r="4" spans="1:4" ht="15.75">
      <c r="A4" s="85"/>
      <c r="B4" s="2" t="s">
        <v>43</v>
      </c>
      <c r="C4" s="2" t="s">
        <v>44</v>
      </c>
      <c r="D4" s="2" t="s">
        <v>45</v>
      </c>
    </row>
    <row r="5" spans="1:4" ht="47.25">
      <c r="A5" s="1" t="s">
        <v>1</v>
      </c>
      <c r="B5" s="25" t="s">
        <v>46</v>
      </c>
      <c r="C5" s="25" t="s">
        <v>47</v>
      </c>
      <c r="D5" s="25" t="s">
        <v>47</v>
      </c>
    </row>
    <row r="6" spans="1:4" ht="78.75">
      <c r="A6" s="1" t="s">
        <v>2</v>
      </c>
      <c r="B6" s="42" t="s">
        <v>48</v>
      </c>
      <c r="C6" s="42" t="s">
        <v>49</v>
      </c>
      <c r="D6" s="42" t="s">
        <v>50</v>
      </c>
    </row>
    <row r="7" spans="1:7" ht="15.75">
      <c r="A7" s="1" t="s">
        <v>3</v>
      </c>
      <c r="B7" s="26" t="s">
        <v>28</v>
      </c>
      <c r="C7" s="26" t="s">
        <v>28</v>
      </c>
      <c r="D7" s="26" t="s">
        <v>28</v>
      </c>
      <c r="G7" s="28"/>
    </row>
    <row r="8" spans="1:4" ht="47.25">
      <c r="A8" s="1" t="s">
        <v>4</v>
      </c>
      <c r="B8" s="32" t="s">
        <v>51</v>
      </c>
      <c r="C8" s="43" t="s">
        <v>52</v>
      </c>
      <c r="D8" s="32" t="s">
        <v>53</v>
      </c>
    </row>
    <row r="9" spans="1:4" ht="15.75">
      <c r="A9" s="44" t="s">
        <v>54</v>
      </c>
      <c r="B9" s="32"/>
      <c r="C9" s="32" t="s">
        <v>30</v>
      </c>
      <c r="D9" s="32"/>
    </row>
    <row r="10" spans="1:4" ht="15.75">
      <c r="A10" s="45" t="s">
        <v>55</v>
      </c>
      <c r="B10" s="32"/>
      <c r="C10" s="32">
        <v>1</v>
      </c>
      <c r="D10" s="32"/>
    </row>
    <row r="11" spans="1:4" ht="15.75">
      <c r="A11" s="46" t="s">
        <v>56</v>
      </c>
      <c r="B11" s="32"/>
      <c r="C11" s="32"/>
      <c r="D11" s="32"/>
    </row>
    <row r="12" spans="1:4" ht="15.75">
      <c r="A12" s="1" t="s">
        <v>57</v>
      </c>
      <c r="B12" s="32"/>
      <c r="C12" s="32">
        <v>0</v>
      </c>
      <c r="D12" s="32"/>
    </row>
    <row r="13" spans="1:4" ht="18.75">
      <c r="A13" s="1" t="s">
        <v>58</v>
      </c>
      <c r="B13" s="32"/>
      <c r="C13" s="32" t="s">
        <v>30</v>
      </c>
      <c r="D13" s="32"/>
    </row>
    <row r="14" spans="1:4" ht="31.5">
      <c r="A14" s="1" t="s">
        <v>5</v>
      </c>
      <c r="B14" s="47"/>
      <c r="C14" s="47"/>
      <c r="D14" s="47"/>
    </row>
    <row r="15" spans="1:4" ht="15.75">
      <c r="A15" s="1" t="s">
        <v>6</v>
      </c>
      <c r="B15" s="48">
        <f>'[7]1'!$ER$22</f>
        <v>5.60323</v>
      </c>
      <c r="C15" s="47">
        <f>'[8]1'!$ER$68</f>
        <v>12.533</v>
      </c>
      <c r="D15" s="47">
        <f>'[9]1'!$ER$22</f>
        <v>6.30956</v>
      </c>
    </row>
    <row r="16" spans="1:4" ht="94.5">
      <c r="A16" s="1" t="s">
        <v>8</v>
      </c>
      <c r="B16" s="49"/>
      <c r="C16" s="49"/>
      <c r="D16" s="49"/>
    </row>
    <row r="17" spans="1:4" ht="110.25">
      <c r="A17" s="1" t="s">
        <v>7</v>
      </c>
      <c r="B17" s="27"/>
      <c r="C17" s="27"/>
      <c r="D17" s="27"/>
    </row>
  </sheetData>
  <sheetProtection/>
  <mergeCells count="2">
    <mergeCell ref="B2:C2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="70" zoomScaleNormal="7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4" sqref="J4"/>
    </sheetView>
  </sheetViews>
  <sheetFormatPr defaultColWidth="9.00390625" defaultRowHeight="12.75" outlineLevelCol="1"/>
  <cols>
    <col min="1" max="1" width="78.75390625" style="22" customWidth="1"/>
    <col min="2" max="2" width="49.00390625" style="22" customWidth="1"/>
    <col min="3" max="3" width="38.75390625" style="22" hidden="1" customWidth="1" outlineLevel="1"/>
    <col min="4" max="4" width="9.125" style="22" customWidth="1" collapsed="1"/>
    <col min="5" max="16384" width="9.125" style="22" customWidth="1"/>
  </cols>
  <sheetData>
    <row r="1" spans="1:3" ht="93.75" customHeight="1">
      <c r="A1" s="50" t="s">
        <v>0</v>
      </c>
      <c r="B1" s="86"/>
      <c r="C1" s="86"/>
    </row>
    <row r="2" spans="1:3" ht="37.5" customHeight="1" thickBot="1">
      <c r="A2" s="86"/>
      <c r="B2" s="51" t="s">
        <v>59</v>
      </c>
      <c r="C2" s="52" t="s">
        <v>60</v>
      </c>
    </row>
    <row r="3" spans="1:3" ht="57.75" customHeight="1">
      <c r="A3" s="86"/>
      <c r="B3" s="6" t="s">
        <v>61</v>
      </c>
      <c r="C3" s="53" t="s">
        <v>11</v>
      </c>
    </row>
    <row r="4" spans="1:3" ht="62.25" customHeight="1">
      <c r="A4" s="18" t="s">
        <v>1</v>
      </c>
      <c r="B4" s="54" t="s">
        <v>62</v>
      </c>
      <c r="C4" s="55"/>
    </row>
    <row r="5" spans="1:3" ht="136.5" customHeight="1">
      <c r="A5" s="18" t="s">
        <v>2</v>
      </c>
      <c r="B5" s="56" t="s">
        <v>63</v>
      </c>
      <c r="C5" s="57"/>
    </row>
    <row r="6" spans="1:3" ht="42" customHeight="1">
      <c r="A6" s="18" t="s">
        <v>3</v>
      </c>
      <c r="B6" s="54" t="s">
        <v>64</v>
      </c>
      <c r="C6" s="58"/>
    </row>
    <row r="7" spans="1:3" ht="38.25" customHeight="1">
      <c r="A7" s="18" t="s">
        <v>4</v>
      </c>
      <c r="B7" s="19" t="s">
        <v>30</v>
      </c>
      <c r="C7" s="59"/>
    </row>
    <row r="8" spans="1:3" ht="35.25" customHeight="1">
      <c r="A8" s="18" t="s">
        <v>5</v>
      </c>
      <c r="B8" s="60" t="s">
        <v>65</v>
      </c>
      <c r="C8" s="61"/>
    </row>
    <row r="9" spans="1:3" ht="30.75" customHeight="1">
      <c r="A9" s="18" t="s">
        <v>6</v>
      </c>
      <c r="B9" s="62" t="s">
        <v>71</v>
      </c>
      <c r="C9" s="63"/>
    </row>
    <row r="10" spans="1:3" ht="114.75" customHeight="1">
      <c r="A10" s="18" t="s">
        <v>8</v>
      </c>
      <c r="B10" s="64" t="s">
        <v>30</v>
      </c>
      <c r="C10" s="65"/>
    </row>
    <row r="11" spans="1:3" ht="129" customHeight="1" thickBot="1">
      <c r="A11" s="18" t="s">
        <v>7</v>
      </c>
      <c r="B11" s="66" t="s">
        <v>30</v>
      </c>
      <c r="C11" s="67"/>
    </row>
  </sheetData>
  <sheetProtection selectLockedCells="1" selectUnlockedCells="1"/>
  <mergeCells count="2">
    <mergeCell ref="B1:C1"/>
    <mergeCell ref="A2:A3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2013-07-01T10:30:56Z</cp:lastPrinted>
  <dcterms:created xsi:type="dcterms:W3CDTF">2013-06-26T13:44:02Z</dcterms:created>
  <dcterms:modified xsi:type="dcterms:W3CDTF">2017-07-26T08:08:37Z</dcterms:modified>
  <cp:category/>
  <cp:version/>
  <cp:contentType/>
  <cp:contentStatus/>
</cp:coreProperties>
</file>