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5 (2)" sheetId="5" r:id="rId5"/>
    <sheet name="Приложение 6" sheetId="6" r:id="rId6"/>
    <sheet name="Приложение 7" sheetId="7" r:id="rId7"/>
    <sheet name="Приложение 8" sheetId="8" r:id="rId8"/>
    <sheet name="Приложение 9" sheetId="9" r:id="rId9"/>
  </sheet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5 (2)'!#REF!</definedName>
    <definedName name="TABLE" localSheetId="5">'Приложение 6'!#REF!</definedName>
    <definedName name="TABLE" localSheetId="6">'Приложение 7'!#REF!</definedName>
    <definedName name="TABLE" localSheetId="7">'Приложение 8'!#REF!</definedName>
    <definedName name="TABLE" localSheetId="8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5 (2)'!#REF!</definedName>
    <definedName name="TABLE_2" localSheetId="5">'Приложение 6'!#REF!</definedName>
    <definedName name="TABLE_2" localSheetId="6">'Приложение 7'!#REF!</definedName>
    <definedName name="TABLE_2" localSheetId="7">'Приложение 8'!#REF!</definedName>
    <definedName name="TABLE_2" localSheetId="8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4">'Приложение 5 (2)'!$14:$14</definedName>
    <definedName name="_xlnm.Print_Titles" localSheetId="7">'Приложение 8'!$12:$13</definedName>
    <definedName name="_xlnm.Print_Area" localSheetId="1">'Приложение 3'!$A$1:$CX$27</definedName>
    <definedName name="_xlnm.Print_Area" localSheetId="2">'Приложение 4'!$A$1:$CX$47</definedName>
    <definedName name="_xlnm.Print_Area" localSheetId="3">'Приложение 5'!$A$1:$CX$40</definedName>
    <definedName name="_xlnm.Print_Area" localSheetId="4">'Приложение 5 (2)'!$A$1:$CX$40</definedName>
    <definedName name="_xlnm.Print_Area" localSheetId="5">'Приложение 6'!$A$1:$CX$15</definedName>
    <definedName name="_xlnm.Print_Area" localSheetId="6">'Приложение 7'!$A$1:$CX$20</definedName>
    <definedName name="_xlnm.Print_Area" localSheetId="7">'Приложение 8'!$A$1:$CX$33</definedName>
    <definedName name="_xlnm.Print_Area" localSheetId="8">'Приложение 9'!$A$1:$CX$33</definedName>
  </definedNames>
  <calcPr fullCalcOnLoad="1"/>
</workbook>
</file>

<file path=xl/sharedStrings.xml><?xml version="1.0" encoding="utf-8"?>
<sst xmlns="http://schemas.openxmlformats.org/spreadsheetml/2006/main" count="346" uniqueCount="183">
  <si>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</si>
  <si>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</si>
  <si>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</si>
  <si>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</si>
  <si>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</si>
  <si>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</si>
  <si>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</si>
  <si>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</si>
  <si>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</si>
  <si>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</si>
  <si>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</si>
  <si>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</si>
  <si>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</si>
  <si>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</si>
  <si>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</si>
  <si>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</si>
  <si>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</si>
  <si>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</si>
  <si>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</si>
  <si>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</si>
  <si>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</si>
  <si>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</si>
  <si>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</si>
  <si>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</si>
  <si>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</si>
  <si>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</si>
  <si>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</si>
  <si>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</si>
  <si>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</si>
  <si>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</si>
  <si>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</si>
  <si>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</si>
  <si>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</si>
  <si>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</si>
  <si>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</si>
  <si>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</si>
  <si>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2016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</si>
  <si>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</si>
  <si>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</si>
  <si>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</si>
  <si>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</si>
  <si>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</si>
  <si>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</si>
  <si>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</si>
  <si>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</si>
  <si>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</si>
  <si>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</si>
  <si>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</si>
  <si>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</si>
  <si>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</si>
  <si>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</si>
  <si>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</si>
  <si>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</si>
  <si>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ПРОГНОЗНЫЕ СВЕДЕНИЯ
о расходах за технологическое присоединение
ООО «Газпром энерго» на 2016 год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</si>
  <si>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</si>
  <si>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</si>
  <si>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</si>
  <si>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</si>
  <si>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</si>
  <si>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</si>
  <si>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</si>
  <si>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</si>
  <si>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</si>
  <si>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</si>
  <si>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</si>
  <si>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</si>
  <si>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</si>
  <si>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</si>
  <si>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</si>
  <si>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</si>
  <si>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</si>
  <si>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</si>
  <si>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</si>
  <si>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</si>
  <si>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</si>
  <si>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</si>
  <si>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</si>
  <si>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</si>
  <si>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</si>
  <si>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</si>
  <si>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</si>
  <si>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</si>
  <si>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</si>
  <si>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</si>
  <si>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</si>
  <si>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</si>
  <si>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</si>
  <si>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</si>
  <si>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</si>
  <si>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</si>
  <si>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</si>
  <si>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</si>
  <si>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</si>
  <si>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</si>
  <si>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</si>
  <si>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</si>
  <si>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</si>
  <si>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</si>
  <si>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</si>
  <si>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</si>
  <si>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</si>
  <si>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</si>
  <si>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</si>
  <si>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</si>
  <si>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</si>
  <si>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</si>
  <si>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</si>
  <si>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</si>
  <si>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</si>
  <si>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</si>
  <si>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</si>
  <si>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</si>
  <si>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</si>
  <si>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</si>
  <si>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</si>
  <si>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</si>
  <si>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</si>
  <si>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</si>
  <si>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</si>
  <si>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</si>
  <si>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</si>
  <si>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</si>
  <si>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</si>
  <si>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</si>
  <si>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</si>
  <si>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</si>
  <si>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</si>
  <si>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</si>
  <si>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</si>
  <si>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</si>
  <si>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</si>
  <si>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</si>
  <si>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</si>
  <si>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</si>
  <si>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</si>
  <si>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</si>
  <si>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</si>
  <si>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</si>
  <si>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</si>
  <si>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</si>
  <si>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</si>
  <si>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</si>
  <si>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</si>
  <si>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</si>
  <si>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</si>
  <si>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</si>
  <si>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</si>
  <si>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</si>
  <si>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</si>
  <si>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</si>
  <si>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</si>
  <si>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</si>
  <si>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</si>
  <si>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</si>
  <si>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</si>
  <si>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</si>
  <si>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</si>
  <si>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</si>
  <si>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напряжение 0,4 - 10 кВ (свыше 15 до 150 кВт включительно) - 856,65 руб./кВт;   напряжение 0,4 - 10 кВ (свыше 150 кВт) - 239,40 руб./кВт;</t>
  </si>
  <si>
    <r>
      <t>ВЛ 0,4 кВ СИП - 2 50 мм</t>
    </r>
    <r>
      <rPr>
        <sz val="12"/>
        <rFont val="Calibri"/>
        <family val="2"/>
      </rPr>
      <t>²</t>
    </r>
    <r>
      <rPr>
        <sz val="10.8"/>
        <rFont val="Times New Roman"/>
        <family val="1"/>
      </rPr>
      <t>+ отпайка СИП-2 16 мм</t>
    </r>
    <r>
      <rPr>
        <sz val="10.8"/>
        <rFont val="Calibri"/>
        <family val="2"/>
      </rPr>
      <t>²</t>
    </r>
    <r>
      <rPr>
        <sz val="9.7"/>
        <rFont val="Times New Roman"/>
        <family val="1"/>
      </rPr>
      <t xml:space="preserve"> - 487 661,29 руб./км; ВЛ 10кВ СИП - 3 50 мм²- 405 560,66 руб./км; ВЛ 10кВ СИП - 3 70 мм²- 416 134,34 руб./км</t>
    </r>
  </si>
  <si>
    <r>
      <t>КЛ 0,4 кВ до 50 мм</t>
    </r>
    <r>
      <rPr>
        <sz val="12"/>
        <rFont val="Calibri"/>
        <family val="2"/>
      </rPr>
      <t>²</t>
    </r>
    <r>
      <rPr>
        <sz val="10.8"/>
        <rFont val="Times New Roman"/>
        <family val="1"/>
      </rPr>
      <t xml:space="preserve"> в траншее</t>
    </r>
    <r>
      <rPr>
        <sz val="9.7"/>
        <rFont val="Times New Roman"/>
        <family val="1"/>
      </rPr>
      <t xml:space="preserve"> - 165 574,46 руб./км; КЛ 0,4 кВ до 100 мм² в траншее - 219 076,23 руб./км; КЛ 10 кВ сшитый полиэтилен (3х150х35) в траншее - 461 649,17 руб./км; КЛ 10 кВ сшитый полиэтилен (3х1240) в траншее - 565 091,95 руб./км.</t>
    </r>
  </si>
  <si>
    <t>КТП-10/0,4 кВ, 40 кВА - 1 528,80 руб./кВт;  КТП-10/0,4 кВ, 63 кВА - 1 010,02 руб./кВт; КТП-10/0,4 кВ, 100 кВА - 631,51 руб./кВт; КТП-10/0,4 кВ, 160 кВА - 413,40 руб./кВт; КТП-10/0,4 кВ, 250 кВА - 298,30 руб./кВт; КТП-10/0,4 кВ, 400 кВА - 210,47 руб./кВт; КТП-10/0,4 кВ, 630 кВА - 157,00 руб./кВт; КТП-10/0,4 кВ, 2х400 кВА - 187,46 руб./кВт; КТП-10/0,4 кВ, 2х630 кВА - 149,57 руб./кВт; БКТП-10/0,4 кВ, 2х1000 кВА - 145,40 руб./кВт;</t>
  </si>
  <si>
    <r>
      <t>ООО "Газпром энерго"</t>
    </r>
    <r>
      <rPr>
        <b/>
        <i/>
        <sz val="14"/>
        <rFont val="Times New Roman"/>
        <family val="1"/>
      </rPr>
      <t xml:space="preserve"> (Уренгойский филиал)</t>
    </r>
  </si>
  <si>
    <t>-</t>
  </si>
  <si>
    <t>свыше 15 до 150 кВт включительно - 47 316,84</t>
  </si>
  <si>
    <t>свыше 150 кВт - 32 615,30</t>
  </si>
  <si>
    <t>свыше 15 до 150 кВт включительно - 37 891,47</t>
  </si>
  <si>
    <t>свыше 150 кВт - 19 725,29</t>
  </si>
  <si>
    <t>свыше 150 кВт - 6 060,21</t>
  </si>
  <si>
    <t>свыше 15 до 150 кВт включительно - 82 694,30</t>
  </si>
  <si>
    <t>свыше 150 кВт - 49 330,39</t>
  </si>
  <si>
    <t>КТП-10/0,4 кВ, 40 кВА -55 036,78</t>
  </si>
  <si>
    <t>КТП-10/0,4 кВ, 63 кВА -56 561,14</t>
  </si>
  <si>
    <t>КТП-10/0,4 кВ, 100 кВА -56 204,54</t>
  </si>
  <si>
    <t>КТП-10/0,4 кВ, 160 кВА -58 702,92</t>
  </si>
  <si>
    <t>КТП-10/0,4 кВ, 250 кВА -66 521,67</t>
  </si>
  <si>
    <t>КТП-10/0,4 кВ, 400 кВА -74 928,03</t>
  </si>
  <si>
    <t>КТП-10/0,4 кВ, 630 кВА -88 074,60</t>
  </si>
  <si>
    <t>КТП-10/0,4 кВ,2х400 кВА -133 468,07</t>
  </si>
  <si>
    <t>КТП-10/0,4 кВ,2х630 кВА -167 812,04</t>
  </si>
  <si>
    <t>КТП-10/0,4 кВ,2х1000 кВА -258 803,37</t>
  </si>
  <si>
    <t>необходимой валовой выручки сетевой организации
на технологическое присоединение по уровню напряжения 0,4-10 кВ (от 15 до 150 кВт)</t>
  </si>
  <si>
    <t>необходимой валовой выручки сетевой организации
на технологическое присоединение по уровню напряжения 0,4-10 кВ (свыше 150 кВт)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</si>
</sst>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.8"/>
      <name val="Times New Roman"/>
      <family val="1"/>
    </font>
    <font>
      <sz val="12"/>
      <name val="Calibri"/>
      <family val="2"/>
    </font>
    <font>
      <sz val="10.8"/>
      <name val="Calibri"/>
      <family val="2"/>
    </font>
    <font>
      <sz val="9.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5" fillId="0" borderId="13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0" fontId="9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33" borderId="31" xfId="0" applyFont="1" applyFill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top"/>
    </xf>
    <xf numFmtId="49" fontId="4" fillId="0" borderId="3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 wrapText="1"/>
    </xf>
    <xf numFmtId="4" fontId="9" fillId="0" borderId="36" xfId="0" applyNumberFormat="1" applyFont="1" applyBorder="1" applyAlignment="1">
      <alignment horizontal="center" vertical="top"/>
    </xf>
    <xf numFmtId="4" fontId="9" fillId="0" borderId="37" xfId="0" applyNumberFormat="1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36" xfId="0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35" xfId="0" applyFont="1" applyBorder="1" applyAlignment="1">
      <alignment horizontal="center" vertical="top"/>
    </xf>
    <xf numFmtId="0" fontId="9" fillId="0" borderId="35" xfId="0" applyFont="1" applyFill="1" applyBorder="1" applyAlignment="1">
      <alignment horizontal="left" vertical="top" wrapText="1"/>
    </xf>
    <xf numFmtId="0" fontId="9" fillId="0" borderId="34" xfId="0" applyFont="1" applyFill="1" applyBorder="1" applyAlignment="1">
      <alignment horizontal="left" vertical="top" wrapText="1"/>
    </xf>
    <xf numFmtId="0" fontId="9" fillId="0" borderId="27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 indent="1"/>
    </xf>
    <xf numFmtId="0" fontId="9" fillId="0" borderId="33" xfId="0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8" xfId="0" applyFont="1" applyFill="1" applyBorder="1" applyAlignment="1">
      <alignment horizontal="left" vertical="top" wrapText="1" indent="1"/>
    </xf>
    <xf numFmtId="0" fontId="9" fillId="0" borderId="38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2" fontId="9" fillId="0" borderId="36" xfId="0" applyNumberFormat="1" applyFont="1" applyBorder="1" applyAlignment="1">
      <alignment horizontal="center" vertical="top"/>
    </xf>
    <xf numFmtId="0" fontId="9" fillId="0" borderId="27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left" vertical="top" wrapText="1" indent="1"/>
    </xf>
    <xf numFmtId="0" fontId="9" fillId="0" borderId="38" xfId="0" applyFont="1" applyFill="1" applyBorder="1" applyAlignment="1">
      <alignment horizontal="left" vertical="top" wrapText="1" indent="2"/>
    </xf>
    <xf numFmtId="0" fontId="9" fillId="0" borderId="36" xfId="0" applyFont="1" applyFill="1" applyBorder="1" applyAlignment="1">
      <alignment horizontal="left" vertical="top" wrapText="1" indent="2"/>
    </xf>
    <xf numFmtId="0" fontId="9" fillId="0" borderId="38" xfId="0" applyFont="1" applyFill="1" applyBorder="1" applyAlignment="1">
      <alignment horizontal="left" vertical="top" wrapText="1" indent="3"/>
    </xf>
    <xf numFmtId="0" fontId="9" fillId="0" borderId="36" xfId="0" applyFont="1" applyFill="1" applyBorder="1" applyAlignment="1">
      <alignment horizontal="left" vertical="top" wrapText="1" indent="3"/>
    </xf>
    <xf numFmtId="0" fontId="9" fillId="0" borderId="33" xfId="0" applyFont="1" applyFill="1" applyBorder="1" applyAlignment="1">
      <alignment horizontal="left" vertical="top" wrapText="1" indent="2"/>
    </xf>
    <xf numFmtId="0" fontId="9" fillId="0" borderId="28" xfId="0" applyFont="1" applyFill="1" applyBorder="1" applyAlignment="1">
      <alignment horizontal="left" vertical="top" wrapText="1" indent="2"/>
    </xf>
    <xf numFmtId="0" fontId="9" fillId="0" borderId="29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8" xfId="0" applyNumberFormat="1" applyFont="1" applyFill="1" applyBorder="1" applyAlignment="1">
      <alignment horizontal="left" vertical="top" wrapText="1" indent="1"/>
    </xf>
    <xf numFmtId="49" fontId="9" fillId="0" borderId="31" xfId="0" applyNumberFormat="1" applyFont="1" applyFill="1" applyBorder="1" applyAlignment="1">
      <alignment horizontal="left" vertical="top" wrapText="1" indent="1"/>
    </xf>
    <xf numFmtId="49" fontId="9" fillId="0" borderId="33" xfId="0" applyNumberFormat="1" applyFont="1" applyFill="1" applyBorder="1" applyAlignment="1">
      <alignment horizontal="left" vertical="top" wrapText="1" inden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4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38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8" xfId="0" applyFont="1" applyFill="1" applyBorder="1" applyAlignment="1">
      <alignment horizontal="left" vertical="top" wrapText="1" indent="1"/>
    </xf>
    <xf numFmtId="0" fontId="1" fillId="0" borderId="36" xfId="0" applyFont="1" applyFill="1" applyBorder="1" applyAlignment="1">
      <alignment horizontal="left" vertical="top" wrapText="1" indent="1"/>
    </xf>
    <xf numFmtId="0" fontId="1" fillId="0" borderId="33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 indent="1"/>
    </xf>
    <xf numFmtId="0" fontId="1" fillId="0" borderId="28" xfId="0" applyFont="1" applyFill="1" applyBorder="1" applyAlignment="1">
      <alignment horizontal="left" vertical="top" wrapText="1" indent="1"/>
    </xf>
    <xf numFmtId="0" fontId="1" fillId="0" borderId="3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top" wrapText="1" indent="1"/>
    </xf>
    <xf numFmtId="0" fontId="9" fillId="0" borderId="34" xfId="0" applyFont="1" applyBorder="1" applyAlignment="1">
      <alignment horizontal="center" vertical="top"/>
    </xf>
    <xf numFmtId="0" fontId="1" fillId="0" borderId="32" xfId="0" applyFont="1" applyFill="1" applyBorder="1" applyAlignment="1">
      <alignment horizontal="left" vertical="top" wrapText="1" indent="1"/>
    </xf>
    <xf numFmtId="0" fontId="1" fillId="0" borderId="31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B18" sqref="B18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22" t="s">
        <v>55</v>
      </c>
      <c r="B1" s="23"/>
      <c r="C1" s="23"/>
      <c r="D1" s="23"/>
      <c r="E1" s="23"/>
      <c r="F1" s="24"/>
    </row>
    <row r="2" spans="1:6" ht="48" customHeight="1" thickBot="1">
      <c r="A2" s="25" t="s">
        <v>53</v>
      </c>
      <c r="B2" s="26"/>
      <c r="C2" s="26"/>
      <c r="D2" s="26"/>
      <c r="E2" s="26"/>
      <c r="F2" s="27"/>
    </row>
    <row r="3" spans="1:6" ht="18.75">
      <c r="A3" s="12" t="s">
        <v>38</v>
      </c>
      <c r="B3" s="32" t="s">
        <v>37</v>
      </c>
      <c r="C3" s="33"/>
      <c r="D3" s="33"/>
      <c r="E3" s="33"/>
      <c r="F3" s="34"/>
    </row>
    <row r="4" spans="1:6" ht="18.75">
      <c r="A4" s="13" t="s">
        <v>39</v>
      </c>
      <c r="B4" s="35" t="s">
        <v>35</v>
      </c>
      <c r="C4" s="36"/>
      <c r="D4" s="36"/>
      <c r="E4" s="36"/>
      <c r="F4" s="37"/>
    </row>
    <row r="5" spans="1:6" ht="18.75">
      <c r="A5" s="13" t="s">
        <v>40</v>
      </c>
      <c r="B5" s="19" t="s">
        <v>42</v>
      </c>
      <c r="C5" s="20"/>
      <c r="D5" s="20"/>
      <c r="E5" s="20"/>
      <c r="F5" s="21"/>
    </row>
    <row r="6" spans="1:6" ht="18.75">
      <c r="A6" s="13" t="s">
        <v>54</v>
      </c>
      <c r="B6" s="19" t="s">
        <v>41</v>
      </c>
      <c r="C6" s="20"/>
      <c r="D6" s="20"/>
      <c r="E6" s="20"/>
      <c r="F6" s="21"/>
    </row>
    <row r="7" spans="1:6" ht="18.75">
      <c r="A7" s="13" t="s">
        <v>43</v>
      </c>
      <c r="B7" s="19">
        <v>7736186950</v>
      </c>
      <c r="C7" s="20"/>
      <c r="D7" s="20"/>
      <c r="E7" s="20"/>
      <c r="F7" s="21"/>
    </row>
    <row r="8" spans="1:6" ht="18.75">
      <c r="A8" s="13" t="s">
        <v>44</v>
      </c>
      <c r="B8" s="19">
        <v>773601001</v>
      </c>
      <c r="C8" s="20"/>
      <c r="D8" s="20"/>
      <c r="E8" s="20"/>
      <c r="F8" s="21"/>
    </row>
    <row r="9" spans="1:6" ht="18.75">
      <c r="A9" s="13" t="s">
        <v>45</v>
      </c>
      <c r="B9" s="19" t="s">
        <v>46</v>
      </c>
      <c r="C9" s="20"/>
      <c r="D9" s="20"/>
      <c r="E9" s="20"/>
      <c r="F9" s="21"/>
    </row>
    <row r="10" spans="1:6" ht="18.75">
      <c r="A10" s="13" t="s">
        <v>47</v>
      </c>
      <c r="B10" s="28" t="s">
        <v>48</v>
      </c>
      <c r="C10" s="20"/>
      <c r="D10" s="20"/>
      <c r="E10" s="20"/>
      <c r="F10" s="21"/>
    </row>
    <row r="11" spans="1:6" ht="18.75">
      <c r="A11" s="13" t="s">
        <v>49</v>
      </c>
      <c r="B11" s="19" t="s">
        <v>50</v>
      </c>
      <c r="C11" s="20"/>
      <c r="D11" s="20"/>
      <c r="E11" s="20"/>
      <c r="F11" s="21"/>
    </row>
    <row r="12" spans="1:6" ht="19.5" thickBot="1">
      <c r="A12" s="14" t="s">
        <v>51</v>
      </c>
      <c r="B12" s="29" t="s">
        <v>52</v>
      </c>
      <c r="C12" s="30"/>
      <c r="D12" s="30"/>
      <c r="E12" s="30"/>
      <c r="F12" s="31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11:F11"/>
    <mergeCell ref="B12:F12"/>
    <mergeCell ref="B5:F5"/>
    <mergeCell ref="B3:F3"/>
    <mergeCell ref="B4:F4"/>
    <mergeCell ref="B6:F6"/>
    <mergeCell ref="B7:F7"/>
    <mergeCell ref="B8:F8"/>
    <mergeCell ref="A1:F1"/>
    <mergeCell ref="A2:F2"/>
    <mergeCell ref="B9:F9"/>
    <mergeCell ref="B10:F10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6"/>
  <sheetViews>
    <sheetView tabSelected="1" view="pageBreakPreview" zoomScale="90" zoomScaleNormal="70" zoomScaleSheetLayoutView="90" zoomScalePageLayoutView="0" workbookViewId="0" topLeftCell="A1">
      <pane ySplit="16" topLeftCell="A17" activePane="bottomLeft" state="frozen"/>
      <selection pane="topLeft" activeCell="A1" sqref="A1"/>
      <selection pane="bottomLeft" activeCell="BU16" sqref="BU16:CI16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61" t="s">
        <v>1</v>
      </c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8" t="s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</row>
    <row r="10" spans="1:102" s="6" customFormat="1" ht="57" customHeight="1">
      <c r="A10" s="59" t="s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</row>
    <row r="11" spans="36:88" s="6" customFormat="1" ht="19.5">
      <c r="AJ11" s="7" t="s">
        <v>5</v>
      </c>
      <c r="AK11" s="62" t="s">
        <v>162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</row>
    <row r="12" spans="37:88" ht="14.25" customHeight="1">
      <c r="AK12" s="65" t="s">
        <v>6</v>
      </c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</row>
    <row r="13" spans="40:57" s="6" customFormat="1" ht="18.75">
      <c r="AN13" s="6" t="s">
        <v>7</v>
      </c>
      <c r="AS13" s="66" t="s">
        <v>36</v>
      </c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" t="s">
        <v>8</v>
      </c>
    </row>
    <row r="14" ht="15" hidden="1"/>
    <row r="15" spans="1:102" s="9" customFormat="1" ht="33" customHeight="1">
      <c r="A15" s="63" t="s">
        <v>20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 t="s">
        <v>9</v>
      </c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40" t="s">
        <v>10</v>
      </c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</row>
    <row r="16" spans="1:102" s="9" customFormat="1" ht="50.25" customHeight="1">
      <c r="A16" s="64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60" t="s">
        <v>11</v>
      </c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 t="s">
        <v>14</v>
      </c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40"/>
    </row>
    <row r="17" spans="1:102" s="10" customFormat="1" ht="168.75" customHeight="1">
      <c r="A17" s="44" t="s">
        <v>23</v>
      </c>
      <c r="B17" s="44"/>
      <c r="C17" s="44"/>
      <c r="D17" s="44"/>
      <c r="E17" s="44"/>
      <c r="F17" s="44"/>
      <c r="G17" s="44"/>
      <c r="H17" s="44"/>
      <c r="I17" s="45" t="s">
        <v>13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6"/>
      <c r="BB17" s="51" t="s">
        <v>12</v>
      </c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40" t="s">
        <v>158</v>
      </c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57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2"/>
    </row>
    <row r="18" spans="1:102" s="10" customFormat="1" ht="51" customHeight="1">
      <c r="A18" s="44" t="s">
        <v>24</v>
      </c>
      <c r="B18" s="44"/>
      <c r="C18" s="44"/>
      <c r="D18" s="44"/>
      <c r="E18" s="44"/>
      <c r="F18" s="44"/>
      <c r="G18" s="44"/>
      <c r="H18" s="44"/>
      <c r="I18" s="45" t="s">
        <v>15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6"/>
      <c r="BB18" s="42" t="s">
        <v>12</v>
      </c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3"/>
    </row>
    <row r="19" spans="1:102" s="10" customFormat="1" ht="48.75" customHeight="1">
      <c r="A19" s="50" t="s">
        <v>25</v>
      </c>
      <c r="B19" s="50"/>
      <c r="C19" s="50"/>
      <c r="D19" s="50"/>
      <c r="E19" s="50"/>
      <c r="F19" s="50"/>
      <c r="G19" s="50"/>
      <c r="H19" s="50"/>
      <c r="I19" s="55" t="s">
        <v>16</v>
      </c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6"/>
      <c r="BB19" s="51" t="s">
        <v>17</v>
      </c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2"/>
    </row>
    <row r="20" spans="1:102" s="10" customFormat="1" ht="82.5" customHeight="1">
      <c r="A20" s="44" t="s">
        <v>26</v>
      </c>
      <c r="B20" s="44"/>
      <c r="C20" s="44"/>
      <c r="D20" s="44"/>
      <c r="E20" s="44"/>
      <c r="F20" s="44"/>
      <c r="G20" s="44"/>
      <c r="H20" s="44"/>
      <c r="I20" s="45" t="s">
        <v>31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6"/>
      <c r="BB20" s="42" t="s">
        <v>17</v>
      </c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3"/>
    </row>
    <row r="21" spans="1:102" s="10" customFormat="1" ht="85.5" customHeight="1">
      <c r="A21" s="44" t="s">
        <v>27</v>
      </c>
      <c r="B21" s="44"/>
      <c r="C21" s="44"/>
      <c r="D21" s="44"/>
      <c r="E21" s="44"/>
      <c r="F21" s="44"/>
      <c r="G21" s="44"/>
      <c r="H21" s="44"/>
      <c r="I21" s="45" t="s">
        <v>18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42" t="s">
        <v>12</v>
      </c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3"/>
    </row>
    <row r="22" spans="1:102" s="10" customFormat="1" ht="135" customHeight="1">
      <c r="A22" s="44" t="s">
        <v>28</v>
      </c>
      <c r="B22" s="44"/>
      <c r="C22" s="44"/>
      <c r="D22" s="44"/>
      <c r="E22" s="44"/>
      <c r="F22" s="44"/>
      <c r="G22" s="44"/>
      <c r="H22" s="44"/>
      <c r="I22" s="45" t="s">
        <v>33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6"/>
      <c r="BB22" s="42" t="s">
        <v>17</v>
      </c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0" t="s">
        <v>159</v>
      </c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57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3"/>
    </row>
    <row r="23" spans="1:102" s="10" customFormat="1" ht="132.75" customHeight="1">
      <c r="A23" s="50" t="s">
        <v>29</v>
      </c>
      <c r="B23" s="50"/>
      <c r="C23" s="50"/>
      <c r="D23" s="50"/>
      <c r="E23" s="50"/>
      <c r="F23" s="50"/>
      <c r="G23" s="50"/>
      <c r="H23" s="50"/>
      <c r="I23" s="55" t="s">
        <v>32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6"/>
      <c r="BB23" s="51" t="s">
        <v>17</v>
      </c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40" t="s">
        <v>160</v>
      </c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57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2"/>
    </row>
    <row r="24" spans="1:102" s="10" customFormat="1" ht="305.25" customHeight="1">
      <c r="A24" s="44" t="s">
        <v>30</v>
      </c>
      <c r="B24" s="44"/>
      <c r="C24" s="44"/>
      <c r="D24" s="44"/>
      <c r="E24" s="44"/>
      <c r="F24" s="44"/>
      <c r="G24" s="44"/>
      <c r="H24" s="44"/>
      <c r="I24" s="45" t="s">
        <v>34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6"/>
      <c r="BB24" s="42" t="s">
        <v>12</v>
      </c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7" t="s">
        <v>161</v>
      </c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9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3"/>
    </row>
    <row r="25" ht="4.5" customHeight="1" hidden="1"/>
    <row r="26" spans="1:102" ht="44.25" customHeight="1">
      <c r="A26" s="53" t="s">
        <v>19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</row>
    <row r="27" ht="3" customHeight="1"/>
  </sheetData>
  <sheetProtection/>
  <mergeCells count="52"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  <mergeCell ref="BU17:CI17"/>
    <mergeCell ref="CJ17:CX17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A22:H22"/>
    <mergeCell ref="I22:BA22"/>
    <mergeCell ref="BB22:BT22"/>
    <mergeCell ref="BU22:CI22"/>
    <mergeCell ref="A21:H21"/>
    <mergeCell ref="I21:BA21"/>
    <mergeCell ref="A26:CX26"/>
    <mergeCell ref="A20:H20"/>
    <mergeCell ref="I20:BA20"/>
    <mergeCell ref="BB20:BT20"/>
    <mergeCell ref="BU20:CI20"/>
    <mergeCell ref="I23:BA23"/>
    <mergeCell ref="BB23:BT23"/>
    <mergeCell ref="BU23:CI23"/>
    <mergeCell ref="CJ20:CX20"/>
    <mergeCell ref="BB21:BT21"/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6"/>
  <sheetViews>
    <sheetView view="pageBreakPreview" zoomScale="90" zoomScaleNormal="70" zoomScaleSheetLayoutView="90" zoomScalePageLayoutView="0" workbookViewId="0" topLeftCell="A1">
      <pane xSplit="44" ySplit="12" topLeftCell="AS13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AS42" sqref="AS42:BL42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24.6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56</v>
      </c>
    </row>
    <row r="2" spans="66:102" s="1" customFormat="1" ht="41.25" customHeight="1">
      <c r="BN2" s="61" t="s">
        <v>1</v>
      </c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8" t="s">
        <v>57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</row>
    <row r="10" spans="1:102" s="6" customFormat="1" ht="18.75" customHeight="1">
      <c r="A10" s="77" t="s">
        <v>58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</row>
    <row r="11" ht="15" customHeight="1" hidden="1"/>
    <row r="12" spans="1:102" s="9" customFormat="1" ht="114" customHeight="1">
      <c r="A12" s="41" t="s">
        <v>59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57"/>
      <c r="AS12" s="60" t="s">
        <v>60</v>
      </c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40" t="s">
        <v>61</v>
      </c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0" t="s">
        <v>62</v>
      </c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15.75">
      <c r="A13" s="78" t="s">
        <v>63</v>
      </c>
      <c r="B13" s="78"/>
      <c r="C13" s="78"/>
      <c r="D13" s="78"/>
      <c r="E13" s="78"/>
      <c r="F13" s="78"/>
      <c r="G13" s="78"/>
      <c r="H13" s="78"/>
      <c r="I13" s="79" t="s">
        <v>64</v>
      </c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80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2"/>
    </row>
    <row r="14" spans="1:102" s="10" customFormat="1" ht="33.75" customHeight="1">
      <c r="A14" s="67"/>
      <c r="B14" s="67"/>
      <c r="C14" s="67"/>
      <c r="D14" s="67"/>
      <c r="E14" s="67"/>
      <c r="F14" s="67"/>
      <c r="G14" s="67"/>
      <c r="H14" s="67"/>
      <c r="I14" s="73" t="s">
        <v>11</v>
      </c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4"/>
      <c r="AS14" s="68" t="s">
        <v>164</v>
      </c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9">
        <v>196</v>
      </c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75">
        <v>241.41</v>
      </c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6"/>
    </row>
    <row r="15" spans="1:102" s="10" customFormat="1" ht="19.5" customHeight="1">
      <c r="A15" s="67"/>
      <c r="B15" s="67"/>
      <c r="C15" s="67"/>
      <c r="D15" s="67"/>
      <c r="E15" s="67"/>
      <c r="F15" s="67"/>
      <c r="G15" s="67"/>
      <c r="H15" s="67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4"/>
      <c r="AS15" s="68" t="s">
        <v>165</v>
      </c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9">
        <v>450</v>
      </c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75">
        <v>72.48</v>
      </c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6"/>
    </row>
    <row r="16" spans="1:102" s="10" customFormat="1" ht="19.5" customHeight="1">
      <c r="A16" s="50"/>
      <c r="B16" s="50"/>
      <c r="C16" s="50"/>
      <c r="D16" s="50"/>
      <c r="E16" s="50"/>
      <c r="F16" s="50"/>
      <c r="G16" s="50"/>
      <c r="H16" s="50"/>
      <c r="I16" s="83" t="s">
        <v>65</v>
      </c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4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2"/>
    </row>
    <row r="17" spans="1:102" s="10" customFormat="1" ht="48.75" customHeight="1">
      <c r="A17" s="44" t="s">
        <v>66</v>
      </c>
      <c r="B17" s="44"/>
      <c r="C17" s="44"/>
      <c r="D17" s="44"/>
      <c r="E17" s="44"/>
      <c r="F17" s="44"/>
      <c r="G17" s="44"/>
      <c r="H17" s="44"/>
      <c r="I17" s="45" t="s">
        <v>67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6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3"/>
    </row>
    <row r="18" spans="1:102" s="10" customFormat="1" ht="48.75" customHeight="1">
      <c r="A18" s="78" t="s">
        <v>68</v>
      </c>
      <c r="B18" s="78"/>
      <c r="C18" s="78"/>
      <c r="D18" s="78"/>
      <c r="E18" s="78"/>
      <c r="F18" s="78"/>
      <c r="G18" s="78"/>
      <c r="H18" s="78"/>
      <c r="I18" s="79" t="s">
        <v>69</v>
      </c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80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2"/>
    </row>
    <row r="19" spans="1:102" s="10" customFormat="1" ht="15.75">
      <c r="A19" s="67"/>
      <c r="B19" s="67"/>
      <c r="C19" s="67"/>
      <c r="D19" s="67"/>
      <c r="E19" s="67"/>
      <c r="F19" s="67"/>
      <c r="G19" s="67"/>
      <c r="H19" s="67"/>
      <c r="I19" s="85" t="s">
        <v>70</v>
      </c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6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6"/>
    </row>
    <row r="20" spans="1:102" s="10" customFormat="1" ht="15.75">
      <c r="A20" s="67"/>
      <c r="B20" s="67"/>
      <c r="C20" s="67"/>
      <c r="D20" s="67"/>
      <c r="E20" s="67"/>
      <c r="F20" s="67"/>
      <c r="G20" s="67"/>
      <c r="H20" s="67"/>
      <c r="I20" s="85" t="s">
        <v>71</v>
      </c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6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6"/>
    </row>
    <row r="21" spans="1:102" s="10" customFormat="1" ht="15.75">
      <c r="A21" s="67"/>
      <c r="B21" s="67"/>
      <c r="C21" s="67"/>
      <c r="D21" s="67"/>
      <c r="E21" s="67"/>
      <c r="F21" s="67"/>
      <c r="G21" s="67"/>
      <c r="H21" s="67"/>
      <c r="I21" s="85" t="s">
        <v>72</v>
      </c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6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6"/>
    </row>
    <row r="22" spans="1:102" s="10" customFormat="1" ht="16.5" customHeight="1">
      <c r="A22" s="67"/>
      <c r="B22" s="67"/>
      <c r="C22" s="67"/>
      <c r="D22" s="67"/>
      <c r="E22" s="67"/>
      <c r="F22" s="67"/>
      <c r="G22" s="67"/>
      <c r="H22" s="67"/>
      <c r="I22" s="71" t="s">
        <v>73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2"/>
      <c r="AS22" s="68" t="s">
        <v>171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9">
        <v>36</v>
      </c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>
        <v>1528.8</v>
      </c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70"/>
    </row>
    <row r="23" spans="1:102" s="10" customFormat="1" ht="15.75">
      <c r="A23" s="67"/>
      <c r="B23" s="67"/>
      <c r="C23" s="67"/>
      <c r="D23" s="67"/>
      <c r="E23" s="67"/>
      <c r="F23" s="67"/>
      <c r="G23" s="67"/>
      <c r="H23" s="67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2"/>
      <c r="AS23" s="68" t="s">
        <v>172</v>
      </c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9">
        <v>56</v>
      </c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>
        <v>1010.02</v>
      </c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70"/>
    </row>
    <row r="24" spans="1:102" s="10" customFormat="1" ht="15.75">
      <c r="A24" s="67"/>
      <c r="B24" s="67"/>
      <c r="C24" s="67"/>
      <c r="D24" s="67"/>
      <c r="E24" s="67"/>
      <c r="F24" s="67"/>
      <c r="G24" s="67"/>
      <c r="H24" s="67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2"/>
      <c r="AS24" s="68" t="s">
        <v>173</v>
      </c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9">
        <v>89</v>
      </c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>
        <v>631.51</v>
      </c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70"/>
    </row>
    <row r="25" spans="1:102" s="10" customFormat="1" ht="15.75">
      <c r="A25" s="67"/>
      <c r="B25" s="67"/>
      <c r="C25" s="67"/>
      <c r="D25" s="67"/>
      <c r="E25" s="67"/>
      <c r="F25" s="67"/>
      <c r="G25" s="67"/>
      <c r="H25" s="67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2"/>
      <c r="AS25" s="68" t="s">
        <v>174</v>
      </c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9">
        <v>142</v>
      </c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>
        <v>413.4</v>
      </c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70"/>
    </row>
    <row r="26" spans="1:102" s="10" customFormat="1" ht="15.75">
      <c r="A26" s="67"/>
      <c r="B26" s="67"/>
      <c r="C26" s="67"/>
      <c r="D26" s="67"/>
      <c r="E26" s="67"/>
      <c r="F26" s="67"/>
      <c r="G26" s="67"/>
      <c r="H26" s="67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2"/>
      <c r="AS26" s="68" t="s">
        <v>175</v>
      </c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9">
        <v>223</v>
      </c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>
        <v>298.3</v>
      </c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70"/>
    </row>
    <row r="27" spans="1:102" s="10" customFormat="1" ht="15.75">
      <c r="A27" s="67"/>
      <c r="B27" s="67"/>
      <c r="C27" s="67"/>
      <c r="D27" s="67"/>
      <c r="E27" s="67"/>
      <c r="F27" s="67"/>
      <c r="G27" s="67"/>
      <c r="H27" s="67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2"/>
      <c r="AS27" s="68" t="s">
        <v>176</v>
      </c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9">
        <v>356</v>
      </c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>
        <v>210.47</v>
      </c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70"/>
    </row>
    <row r="28" spans="1:102" s="10" customFormat="1" ht="15.75">
      <c r="A28" s="67"/>
      <c r="B28" s="67"/>
      <c r="C28" s="67"/>
      <c r="D28" s="67"/>
      <c r="E28" s="67"/>
      <c r="F28" s="67"/>
      <c r="G28" s="67"/>
      <c r="H28" s="67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2"/>
      <c r="AS28" s="68" t="s">
        <v>177</v>
      </c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9">
        <v>561</v>
      </c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>
        <v>157</v>
      </c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70"/>
    </row>
    <row r="29" spans="1:102" s="10" customFormat="1" ht="15.75">
      <c r="A29" s="67"/>
      <c r="B29" s="67"/>
      <c r="C29" s="67"/>
      <c r="D29" s="67"/>
      <c r="E29" s="67"/>
      <c r="F29" s="67"/>
      <c r="G29" s="67"/>
      <c r="H29" s="67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2"/>
      <c r="AS29" s="68" t="s">
        <v>178</v>
      </c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9">
        <v>712</v>
      </c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>
        <v>187.46</v>
      </c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70"/>
    </row>
    <row r="30" spans="1:102" s="10" customFormat="1" ht="18.75" customHeight="1">
      <c r="A30" s="67"/>
      <c r="B30" s="67"/>
      <c r="C30" s="67"/>
      <c r="D30" s="67"/>
      <c r="E30" s="67"/>
      <c r="F30" s="67"/>
      <c r="G30" s="67"/>
      <c r="H30" s="67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2"/>
      <c r="AS30" s="68" t="s">
        <v>179</v>
      </c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9">
        <v>1122</v>
      </c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>
        <v>149.57</v>
      </c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70"/>
    </row>
    <row r="31" spans="1:102" s="10" customFormat="1" ht="18.75" customHeight="1">
      <c r="A31" s="67"/>
      <c r="B31" s="67"/>
      <c r="C31" s="67"/>
      <c r="D31" s="67"/>
      <c r="E31" s="67"/>
      <c r="F31" s="67"/>
      <c r="G31" s="67"/>
      <c r="H31" s="67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2"/>
      <c r="AS31" s="68" t="s">
        <v>180</v>
      </c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9">
        <v>1780</v>
      </c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>
        <v>145.4</v>
      </c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70"/>
    </row>
    <row r="32" spans="1:102" s="10" customFormat="1" ht="50.25" customHeight="1">
      <c r="A32" s="50"/>
      <c r="B32" s="50"/>
      <c r="C32" s="50"/>
      <c r="D32" s="50"/>
      <c r="E32" s="50"/>
      <c r="F32" s="50"/>
      <c r="G32" s="50"/>
      <c r="H32" s="50"/>
      <c r="I32" s="83" t="s">
        <v>74</v>
      </c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4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2"/>
    </row>
    <row r="33" spans="1:102" s="10" customFormat="1" ht="48.75" customHeight="1">
      <c r="A33" s="78" t="s">
        <v>75</v>
      </c>
      <c r="B33" s="78"/>
      <c r="C33" s="78"/>
      <c r="D33" s="78"/>
      <c r="E33" s="78"/>
      <c r="F33" s="78"/>
      <c r="G33" s="78"/>
      <c r="H33" s="78"/>
      <c r="I33" s="79" t="s">
        <v>76</v>
      </c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80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2"/>
    </row>
    <row r="34" spans="1:102" s="10" customFormat="1" ht="19.5" customHeight="1">
      <c r="A34" s="67"/>
      <c r="B34" s="67"/>
      <c r="C34" s="67"/>
      <c r="D34" s="67"/>
      <c r="E34" s="67"/>
      <c r="F34" s="67"/>
      <c r="G34" s="67"/>
      <c r="H34" s="67"/>
      <c r="I34" s="85" t="s">
        <v>11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6"/>
      <c r="AS34" s="76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87"/>
      <c r="BM34" s="76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87"/>
      <c r="CG34" s="76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</row>
    <row r="35" spans="1:102" s="10" customFormat="1" ht="33.75" customHeight="1">
      <c r="A35" s="67"/>
      <c r="B35" s="67"/>
      <c r="C35" s="67"/>
      <c r="D35" s="67"/>
      <c r="E35" s="67"/>
      <c r="F35" s="67"/>
      <c r="G35" s="67"/>
      <c r="H35" s="67"/>
      <c r="I35" s="73" t="s">
        <v>11</v>
      </c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4"/>
      <c r="AS35" s="68" t="s">
        <v>166</v>
      </c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9">
        <v>196</v>
      </c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75">
        <v>193.32</v>
      </c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6"/>
    </row>
    <row r="36" spans="1:102" s="10" customFormat="1" ht="19.5" customHeight="1">
      <c r="A36" s="67"/>
      <c r="B36" s="67"/>
      <c r="C36" s="67"/>
      <c r="D36" s="67"/>
      <c r="E36" s="67"/>
      <c r="F36" s="67"/>
      <c r="G36" s="67"/>
      <c r="H36" s="67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4"/>
      <c r="AS36" s="68" t="s">
        <v>167</v>
      </c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9">
        <v>450</v>
      </c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75">
        <v>43.83</v>
      </c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6"/>
    </row>
    <row r="37" spans="1:102" s="10" customFormat="1" ht="19.5" customHeight="1">
      <c r="A37" s="50"/>
      <c r="B37" s="50"/>
      <c r="C37" s="50"/>
      <c r="D37" s="50"/>
      <c r="E37" s="50"/>
      <c r="F37" s="50"/>
      <c r="G37" s="50"/>
      <c r="H37" s="50"/>
      <c r="I37" s="83" t="s">
        <v>65</v>
      </c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4"/>
      <c r="AS37" s="52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88"/>
      <c r="BM37" s="52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88"/>
      <c r="CG37" s="52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</row>
    <row r="38" spans="1:102" s="10" customFormat="1" ht="81.75" customHeight="1">
      <c r="A38" s="78" t="s">
        <v>77</v>
      </c>
      <c r="B38" s="78"/>
      <c r="C38" s="78"/>
      <c r="D38" s="78"/>
      <c r="E38" s="78"/>
      <c r="F38" s="78"/>
      <c r="G38" s="78"/>
      <c r="H38" s="78"/>
      <c r="I38" s="79" t="s">
        <v>78</v>
      </c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80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2"/>
    </row>
    <row r="39" spans="1:102" s="10" customFormat="1" ht="19.5" customHeight="1">
      <c r="A39" s="67"/>
      <c r="B39" s="67"/>
      <c r="C39" s="67"/>
      <c r="D39" s="67"/>
      <c r="E39" s="67"/>
      <c r="F39" s="67"/>
      <c r="G39" s="67"/>
      <c r="H39" s="67"/>
      <c r="I39" s="85" t="s">
        <v>11</v>
      </c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6"/>
      <c r="AS39" s="68" t="s">
        <v>168</v>
      </c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89">
        <v>450</v>
      </c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75">
        <v>13.47</v>
      </c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6"/>
    </row>
    <row r="40" spans="1:102" s="10" customFormat="1" ht="19.5" customHeight="1">
      <c r="A40" s="50"/>
      <c r="B40" s="50"/>
      <c r="C40" s="50"/>
      <c r="D40" s="50"/>
      <c r="E40" s="50"/>
      <c r="F40" s="50"/>
      <c r="G40" s="50"/>
      <c r="H40" s="50"/>
      <c r="I40" s="83" t="s">
        <v>65</v>
      </c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4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2"/>
    </row>
    <row r="41" spans="1:102" s="10" customFormat="1" ht="150" customHeight="1">
      <c r="A41" s="78" t="s">
        <v>79</v>
      </c>
      <c r="B41" s="78"/>
      <c r="C41" s="78"/>
      <c r="D41" s="78"/>
      <c r="E41" s="78"/>
      <c r="F41" s="78"/>
      <c r="G41" s="78"/>
      <c r="H41" s="78"/>
      <c r="I41" s="79" t="s">
        <v>80</v>
      </c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80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2"/>
    </row>
    <row r="42" spans="1:102" s="10" customFormat="1" ht="33.75" customHeight="1">
      <c r="A42" s="67"/>
      <c r="B42" s="67"/>
      <c r="C42" s="67"/>
      <c r="D42" s="67"/>
      <c r="E42" s="67"/>
      <c r="F42" s="67"/>
      <c r="G42" s="67"/>
      <c r="H42" s="67"/>
      <c r="I42" s="73" t="s">
        <v>11</v>
      </c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4"/>
      <c r="AS42" s="68" t="s">
        <v>169</v>
      </c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9">
        <v>196</v>
      </c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75">
        <v>421.91</v>
      </c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6"/>
    </row>
    <row r="43" spans="1:102" s="10" customFormat="1" ht="19.5" customHeight="1">
      <c r="A43" s="67"/>
      <c r="B43" s="67"/>
      <c r="C43" s="67"/>
      <c r="D43" s="67"/>
      <c r="E43" s="67"/>
      <c r="F43" s="67"/>
      <c r="G43" s="67"/>
      <c r="H43" s="67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4"/>
      <c r="AS43" s="68" t="s">
        <v>170</v>
      </c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9">
        <v>450</v>
      </c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75">
        <v>109.62</v>
      </c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6"/>
    </row>
    <row r="44" spans="1:102" s="10" customFormat="1" ht="15.75">
      <c r="A44" s="50"/>
      <c r="B44" s="50"/>
      <c r="C44" s="50"/>
      <c r="D44" s="50"/>
      <c r="E44" s="50"/>
      <c r="F44" s="50"/>
      <c r="G44" s="50"/>
      <c r="H44" s="50"/>
      <c r="I44" s="83" t="s">
        <v>65</v>
      </c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4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2"/>
    </row>
    <row r="45" ht="4.5" customHeight="1" hidden="1"/>
    <row r="46" spans="1:102" ht="27.75" customHeight="1">
      <c r="A46" s="53" t="s">
        <v>81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</row>
    <row r="47" ht="3" customHeight="1"/>
  </sheetData>
  <sheetProtection/>
  <mergeCells count="156">
    <mergeCell ref="A44:H44"/>
    <mergeCell ref="I44:AR44"/>
    <mergeCell ref="AS44:BL44"/>
    <mergeCell ref="BM44:CF44"/>
    <mergeCell ref="CG44:CX44"/>
    <mergeCell ref="A46:CX46"/>
    <mergeCell ref="A41:H41"/>
    <mergeCell ref="I41:AR41"/>
    <mergeCell ref="AS41:BL41"/>
    <mergeCell ref="BM41:CF41"/>
    <mergeCell ref="CG41:CX41"/>
    <mergeCell ref="A42:H42"/>
    <mergeCell ref="AS42:BL42"/>
    <mergeCell ref="BM42:CF42"/>
    <mergeCell ref="CG42:CX42"/>
    <mergeCell ref="A39:H39"/>
    <mergeCell ref="I39:AR39"/>
    <mergeCell ref="AS39:BL39"/>
    <mergeCell ref="BM39:CF39"/>
    <mergeCell ref="CG39:CX39"/>
    <mergeCell ref="A40:H40"/>
    <mergeCell ref="I40:AR40"/>
    <mergeCell ref="AS40:BL40"/>
    <mergeCell ref="BM40:CF40"/>
    <mergeCell ref="CG40:CX40"/>
    <mergeCell ref="A37:H37"/>
    <mergeCell ref="I37:AR37"/>
    <mergeCell ref="AS37:BL37"/>
    <mergeCell ref="BM37:CF37"/>
    <mergeCell ref="CG37:CX37"/>
    <mergeCell ref="A38:H38"/>
    <mergeCell ref="I38:AR38"/>
    <mergeCell ref="AS38:BL38"/>
    <mergeCell ref="BM38:CF38"/>
    <mergeCell ref="CG38:CX38"/>
    <mergeCell ref="A33:H33"/>
    <mergeCell ref="I33:AR33"/>
    <mergeCell ref="AS33:BL33"/>
    <mergeCell ref="BM33:CF33"/>
    <mergeCell ref="CG33:CX33"/>
    <mergeCell ref="A34:H34"/>
    <mergeCell ref="I34:AR34"/>
    <mergeCell ref="AS34:BL34"/>
    <mergeCell ref="BM34:CF34"/>
    <mergeCell ref="CG34:CX34"/>
    <mergeCell ref="A31:H31"/>
    <mergeCell ref="AS31:BL31"/>
    <mergeCell ref="BM31:CF31"/>
    <mergeCell ref="CG31:CX31"/>
    <mergeCell ref="A32:H32"/>
    <mergeCell ref="I32:AR32"/>
    <mergeCell ref="AS32:BL32"/>
    <mergeCell ref="BM32:CF32"/>
    <mergeCell ref="CG32:CX32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3:H13"/>
    <mergeCell ref="I13:AR13"/>
    <mergeCell ref="AS13:BL13"/>
    <mergeCell ref="BM13:CF13"/>
    <mergeCell ref="CG13:CX13"/>
    <mergeCell ref="A14:H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  <mergeCell ref="AS15:BL15"/>
    <mergeCell ref="BM15:CF15"/>
    <mergeCell ref="CG15:CX15"/>
    <mergeCell ref="I14:AR15"/>
    <mergeCell ref="A15:H15"/>
    <mergeCell ref="A22:H22"/>
    <mergeCell ref="AS22:BL22"/>
    <mergeCell ref="BM22:CF22"/>
    <mergeCell ref="CG22:CX22"/>
    <mergeCell ref="A16:H16"/>
    <mergeCell ref="I35:AR36"/>
    <mergeCell ref="AS35:BL35"/>
    <mergeCell ref="BM35:CF35"/>
    <mergeCell ref="CG35:CX35"/>
    <mergeCell ref="A36:H36"/>
    <mergeCell ref="AS36:BL36"/>
    <mergeCell ref="BM36:CF36"/>
    <mergeCell ref="CG36:CX36"/>
    <mergeCell ref="I42:AR43"/>
    <mergeCell ref="A43:H43"/>
    <mergeCell ref="AS43:BL43"/>
    <mergeCell ref="BM43:CF43"/>
    <mergeCell ref="CG43:CX43"/>
    <mergeCell ref="A30:H30"/>
    <mergeCell ref="AS30:BL30"/>
    <mergeCell ref="BM30:CF30"/>
    <mergeCell ref="CG30:CX30"/>
    <mergeCell ref="A35:H35"/>
    <mergeCell ref="CG26:CX26"/>
    <mergeCell ref="A23:H23"/>
    <mergeCell ref="AS23:BL23"/>
    <mergeCell ref="BM23:CF23"/>
    <mergeCell ref="CG23:CX23"/>
    <mergeCell ref="A24:H24"/>
    <mergeCell ref="AS24:BL24"/>
    <mergeCell ref="BM24:CF24"/>
    <mergeCell ref="CG24:CX24"/>
    <mergeCell ref="AS28:BL28"/>
    <mergeCell ref="BM28:CF28"/>
    <mergeCell ref="CG28:CX28"/>
    <mergeCell ref="A25:H25"/>
    <mergeCell ref="AS25:BL25"/>
    <mergeCell ref="BM25:CF25"/>
    <mergeCell ref="CG25:CX25"/>
    <mergeCell ref="A26:H26"/>
    <mergeCell ref="AS26:BL26"/>
    <mergeCell ref="BM26:CF26"/>
    <mergeCell ref="A29:H29"/>
    <mergeCell ref="AS29:BL29"/>
    <mergeCell ref="BM29:CF29"/>
    <mergeCell ref="CG29:CX29"/>
    <mergeCell ref="I22:AR31"/>
    <mergeCell ref="A27:H27"/>
    <mergeCell ref="AS27:BL27"/>
    <mergeCell ref="BM27:CF27"/>
    <mergeCell ref="CG27:CX27"/>
    <mergeCell ref="A28:H28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="90" zoomScaleSheetLayoutView="90" zoomScalePageLayoutView="0" workbookViewId="0" topLeftCell="A1">
      <pane xSplit="61" ySplit="14" topLeftCell="BJ15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A10" sqref="A10:CX10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82</v>
      </c>
    </row>
    <row r="2" spans="67:102" s="1" customFormat="1" ht="40.5" customHeight="1">
      <c r="BO2" s="61" t="s">
        <v>1</v>
      </c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8" t="s">
        <v>83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</row>
    <row r="10" spans="1:102" s="6" customFormat="1" ht="39.75" customHeight="1">
      <c r="A10" s="59" t="s">
        <v>181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</row>
    <row r="11" s="16" customFormat="1" ht="15.75" hidden="1"/>
    <row r="12" s="3" customFormat="1" ht="16.5">
      <c r="CX12" s="4" t="s">
        <v>84</v>
      </c>
    </row>
    <row r="13" s="16" customFormat="1" ht="6" customHeight="1" hidden="1"/>
    <row r="14" spans="1:102" s="9" customFormat="1" ht="64.5" customHeight="1">
      <c r="A14" s="57" t="s">
        <v>85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40" t="s">
        <v>86</v>
      </c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0" t="s">
        <v>87</v>
      </c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</row>
    <row r="15" spans="1:102" s="10" customFormat="1" ht="36" customHeight="1">
      <c r="A15" s="78" t="s">
        <v>63</v>
      </c>
      <c r="B15" s="78"/>
      <c r="C15" s="78"/>
      <c r="D15" s="78"/>
      <c r="E15" s="78"/>
      <c r="F15" s="78"/>
      <c r="G15" s="78"/>
      <c r="H15" s="78"/>
      <c r="I15" s="80" t="s">
        <v>88</v>
      </c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>
        <v>167.903</v>
      </c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2"/>
    </row>
    <row r="16" spans="1:102" s="10" customFormat="1" ht="21.75" customHeight="1">
      <c r="A16" s="67"/>
      <c r="B16" s="67"/>
      <c r="C16" s="67"/>
      <c r="D16" s="67"/>
      <c r="E16" s="67"/>
      <c r="F16" s="67"/>
      <c r="G16" s="67"/>
      <c r="H16" s="67"/>
      <c r="I16" s="91" t="s">
        <v>89</v>
      </c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6"/>
    </row>
    <row r="17" spans="1:102" s="10" customFormat="1" ht="21.75" customHeight="1">
      <c r="A17" s="67"/>
      <c r="B17" s="67"/>
      <c r="C17" s="67"/>
      <c r="D17" s="67"/>
      <c r="E17" s="67"/>
      <c r="F17" s="67"/>
      <c r="G17" s="67"/>
      <c r="H17" s="67"/>
      <c r="I17" s="86" t="s">
        <v>90</v>
      </c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6"/>
    </row>
    <row r="18" spans="1:102" s="10" customFormat="1" ht="21.75" customHeight="1">
      <c r="A18" s="67"/>
      <c r="B18" s="67"/>
      <c r="C18" s="67"/>
      <c r="D18" s="67"/>
      <c r="E18" s="67"/>
      <c r="F18" s="67"/>
      <c r="G18" s="67"/>
      <c r="H18" s="67"/>
      <c r="I18" s="86" t="s">
        <v>91</v>
      </c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6"/>
    </row>
    <row r="19" spans="1:102" s="10" customFormat="1" ht="21.75" customHeight="1">
      <c r="A19" s="67"/>
      <c r="B19" s="67"/>
      <c r="C19" s="67"/>
      <c r="D19" s="67"/>
      <c r="E19" s="67"/>
      <c r="F19" s="67"/>
      <c r="G19" s="67"/>
      <c r="H19" s="67"/>
      <c r="I19" s="86" t="s">
        <v>92</v>
      </c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>
        <v>91.674</v>
      </c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6"/>
    </row>
    <row r="20" spans="1:102" s="10" customFormat="1" ht="21.75" customHeight="1">
      <c r="A20" s="67"/>
      <c r="B20" s="67"/>
      <c r="C20" s="67"/>
      <c r="D20" s="67"/>
      <c r="E20" s="67"/>
      <c r="F20" s="67"/>
      <c r="G20" s="67"/>
      <c r="H20" s="67"/>
      <c r="I20" s="86" t="s">
        <v>93</v>
      </c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>
        <v>27.502</v>
      </c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6"/>
    </row>
    <row r="21" spans="1:102" s="10" customFormat="1" ht="21.75" customHeight="1">
      <c r="A21" s="67"/>
      <c r="B21" s="67"/>
      <c r="C21" s="67"/>
      <c r="D21" s="67"/>
      <c r="E21" s="67"/>
      <c r="F21" s="67"/>
      <c r="G21" s="67"/>
      <c r="H21" s="67"/>
      <c r="I21" s="86" t="s">
        <v>94</v>
      </c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>
        <v>32.794</v>
      </c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6"/>
    </row>
    <row r="22" spans="1:102" s="10" customFormat="1" ht="21.75" customHeight="1">
      <c r="A22" s="67"/>
      <c r="B22" s="67"/>
      <c r="C22" s="67"/>
      <c r="D22" s="67"/>
      <c r="E22" s="67"/>
      <c r="F22" s="67"/>
      <c r="G22" s="67"/>
      <c r="H22" s="67"/>
      <c r="I22" s="86" t="s">
        <v>95</v>
      </c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6"/>
    </row>
    <row r="23" spans="1:102" s="10" customFormat="1" ht="36.75" customHeight="1">
      <c r="A23" s="67"/>
      <c r="B23" s="67"/>
      <c r="C23" s="67"/>
      <c r="D23" s="67"/>
      <c r="E23" s="67"/>
      <c r="F23" s="67"/>
      <c r="G23" s="67"/>
      <c r="H23" s="67"/>
      <c r="I23" s="94" t="s">
        <v>96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>
        <v>18.676</v>
      </c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6"/>
    </row>
    <row r="24" spans="1:102" s="10" customFormat="1" ht="54" customHeight="1">
      <c r="A24" s="67"/>
      <c r="B24" s="67"/>
      <c r="C24" s="67"/>
      <c r="D24" s="67"/>
      <c r="E24" s="67"/>
      <c r="F24" s="67"/>
      <c r="G24" s="67"/>
      <c r="H24" s="67"/>
      <c r="I24" s="94" t="s">
        <v>97</v>
      </c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>
        <v>0.367</v>
      </c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6"/>
    </row>
    <row r="25" spans="1:102" s="10" customFormat="1" ht="36.75" customHeight="1">
      <c r="A25" s="67"/>
      <c r="B25" s="67"/>
      <c r="C25" s="67"/>
      <c r="D25" s="67"/>
      <c r="E25" s="67"/>
      <c r="F25" s="67"/>
      <c r="G25" s="67"/>
      <c r="H25" s="67"/>
      <c r="I25" s="94" t="s">
        <v>98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>
        <v>13.751</v>
      </c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6"/>
    </row>
    <row r="26" spans="1:102" s="10" customFormat="1" ht="21.75" customHeight="1">
      <c r="A26" s="67"/>
      <c r="B26" s="67"/>
      <c r="C26" s="67"/>
      <c r="D26" s="67"/>
      <c r="E26" s="67"/>
      <c r="F26" s="67"/>
      <c r="G26" s="67"/>
      <c r="H26" s="67"/>
      <c r="I26" s="94" t="s">
        <v>89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6"/>
    </row>
    <row r="27" spans="1:102" s="10" customFormat="1" ht="21.75" customHeight="1">
      <c r="A27" s="67"/>
      <c r="B27" s="67"/>
      <c r="C27" s="67"/>
      <c r="D27" s="67"/>
      <c r="E27" s="67"/>
      <c r="F27" s="67"/>
      <c r="G27" s="67"/>
      <c r="H27" s="67"/>
      <c r="I27" s="96" t="s">
        <v>99</v>
      </c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6"/>
    </row>
    <row r="28" spans="1:102" s="10" customFormat="1" ht="36" customHeight="1">
      <c r="A28" s="67"/>
      <c r="B28" s="67"/>
      <c r="C28" s="67"/>
      <c r="D28" s="67"/>
      <c r="E28" s="67"/>
      <c r="F28" s="67"/>
      <c r="G28" s="67"/>
      <c r="H28" s="67"/>
      <c r="I28" s="96" t="s">
        <v>100</v>
      </c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6"/>
    </row>
    <row r="29" spans="1:102" s="10" customFormat="1" ht="54" customHeight="1">
      <c r="A29" s="67"/>
      <c r="B29" s="67"/>
      <c r="C29" s="67"/>
      <c r="D29" s="67"/>
      <c r="E29" s="67"/>
      <c r="F29" s="67"/>
      <c r="G29" s="67"/>
      <c r="H29" s="67"/>
      <c r="I29" s="96" t="s">
        <v>101</v>
      </c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6"/>
    </row>
    <row r="30" spans="1:102" s="10" customFormat="1" ht="22.5" customHeight="1">
      <c r="A30" s="67"/>
      <c r="B30" s="67"/>
      <c r="C30" s="67"/>
      <c r="D30" s="67"/>
      <c r="E30" s="67"/>
      <c r="F30" s="67"/>
      <c r="G30" s="67"/>
      <c r="H30" s="67"/>
      <c r="I30" s="96" t="s">
        <v>102</v>
      </c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6"/>
    </row>
    <row r="31" spans="1:102" s="10" customFormat="1" ht="36.75" customHeight="1">
      <c r="A31" s="67"/>
      <c r="B31" s="67"/>
      <c r="C31" s="67"/>
      <c r="D31" s="67"/>
      <c r="E31" s="67"/>
      <c r="F31" s="67"/>
      <c r="G31" s="67"/>
      <c r="H31" s="67"/>
      <c r="I31" s="96" t="s">
        <v>103</v>
      </c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>
        <v>13.751</v>
      </c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6"/>
    </row>
    <row r="32" spans="1:102" s="10" customFormat="1" ht="21.75" customHeight="1">
      <c r="A32" s="67"/>
      <c r="B32" s="67"/>
      <c r="C32" s="67"/>
      <c r="D32" s="67"/>
      <c r="E32" s="67"/>
      <c r="F32" s="67"/>
      <c r="G32" s="67"/>
      <c r="H32" s="67"/>
      <c r="I32" s="86" t="s">
        <v>104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>
        <v>15.933</v>
      </c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6"/>
    </row>
    <row r="33" spans="1:102" s="10" customFormat="1" ht="21.75" customHeight="1">
      <c r="A33" s="67"/>
      <c r="B33" s="67"/>
      <c r="C33" s="67"/>
      <c r="D33" s="67"/>
      <c r="E33" s="67"/>
      <c r="F33" s="67"/>
      <c r="G33" s="67"/>
      <c r="H33" s="67"/>
      <c r="I33" s="86" t="s">
        <v>89</v>
      </c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6"/>
    </row>
    <row r="34" spans="1:102" s="10" customFormat="1" ht="21.75" customHeight="1">
      <c r="A34" s="67"/>
      <c r="B34" s="67"/>
      <c r="C34" s="67"/>
      <c r="D34" s="67"/>
      <c r="E34" s="67"/>
      <c r="F34" s="67"/>
      <c r="G34" s="67"/>
      <c r="H34" s="67"/>
      <c r="I34" s="94" t="s">
        <v>105</v>
      </c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>
        <v>0.174</v>
      </c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6"/>
    </row>
    <row r="35" spans="1:102" s="10" customFormat="1" ht="21.75" customHeight="1">
      <c r="A35" s="67"/>
      <c r="B35" s="67"/>
      <c r="C35" s="67"/>
      <c r="D35" s="67"/>
      <c r="E35" s="67"/>
      <c r="F35" s="67"/>
      <c r="G35" s="67"/>
      <c r="H35" s="67"/>
      <c r="I35" s="94" t="s">
        <v>106</v>
      </c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6"/>
    </row>
    <row r="36" spans="1:102" s="10" customFormat="1" ht="21.75" customHeight="1">
      <c r="A36" s="67"/>
      <c r="B36" s="67"/>
      <c r="C36" s="67"/>
      <c r="D36" s="67"/>
      <c r="E36" s="67"/>
      <c r="F36" s="67"/>
      <c r="G36" s="67"/>
      <c r="H36" s="67"/>
      <c r="I36" s="94" t="s">
        <v>107</v>
      </c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>
        <v>7.995</v>
      </c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6"/>
    </row>
    <row r="37" spans="1:102" s="10" customFormat="1" ht="37.5" customHeight="1">
      <c r="A37" s="50"/>
      <c r="B37" s="50"/>
      <c r="C37" s="50"/>
      <c r="D37" s="50"/>
      <c r="E37" s="50"/>
      <c r="F37" s="50"/>
      <c r="G37" s="50"/>
      <c r="H37" s="50"/>
      <c r="I37" s="98" t="s">
        <v>108</v>
      </c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>
        <v>7.763</v>
      </c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2"/>
    </row>
    <row r="38" spans="1:102" s="10" customFormat="1" ht="101.25" customHeight="1">
      <c r="A38" s="44" t="s">
        <v>66</v>
      </c>
      <c r="B38" s="44"/>
      <c r="C38" s="44"/>
      <c r="D38" s="44"/>
      <c r="E38" s="44"/>
      <c r="F38" s="44"/>
      <c r="G38" s="44"/>
      <c r="H38" s="44"/>
      <c r="I38" s="46" t="s">
        <v>109</v>
      </c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3"/>
    </row>
    <row r="39" spans="1:102" s="10" customFormat="1" ht="24" customHeight="1">
      <c r="A39" s="44" t="s">
        <v>68</v>
      </c>
      <c r="B39" s="44"/>
      <c r="C39" s="44"/>
      <c r="D39" s="44"/>
      <c r="E39" s="44"/>
      <c r="F39" s="44"/>
      <c r="G39" s="44"/>
      <c r="H39" s="44"/>
      <c r="I39" s="46" t="s">
        <v>110</v>
      </c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3"/>
    </row>
    <row r="40" spans="1:102" s="10" customFormat="1" ht="39.75" customHeight="1">
      <c r="A40" s="50"/>
      <c r="B40" s="50"/>
      <c r="C40" s="50"/>
      <c r="D40" s="50"/>
      <c r="E40" s="50"/>
      <c r="F40" s="50"/>
      <c r="G40" s="50"/>
      <c r="H40" s="50"/>
      <c r="I40" s="56" t="s">
        <v>111</v>
      </c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>
        <f>CD15+CD38+CD39</f>
        <v>167.903</v>
      </c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2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="90" zoomScaleSheetLayoutView="90" zoomScalePageLayoutView="0" workbookViewId="0" topLeftCell="A1">
      <pane xSplit="61" ySplit="14" topLeftCell="BJ15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CD16" sqref="CD16:CX16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82</v>
      </c>
    </row>
    <row r="2" spans="67:102" s="1" customFormat="1" ht="40.5" customHeight="1">
      <c r="BO2" s="61" t="s">
        <v>1</v>
      </c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8" t="s">
        <v>83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</row>
    <row r="10" spans="1:102" s="6" customFormat="1" ht="39.75" customHeight="1">
      <c r="A10" s="59" t="s">
        <v>182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</row>
    <row r="11" s="16" customFormat="1" ht="15.75" hidden="1"/>
    <row r="12" s="3" customFormat="1" ht="16.5">
      <c r="CX12" s="4" t="s">
        <v>84</v>
      </c>
    </row>
    <row r="13" s="16" customFormat="1" ht="6" customHeight="1" hidden="1"/>
    <row r="14" spans="1:102" s="9" customFormat="1" ht="64.5" customHeight="1">
      <c r="A14" s="57" t="s">
        <v>85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40" t="s">
        <v>86</v>
      </c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0" t="s">
        <v>87</v>
      </c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</row>
    <row r="15" spans="1:102" s="10" customFormat="1" ht="36" customHeight="1">
      <c r="A15" s="78" t="s">
        <v>63</v>
      </c>
      <c r="B15" s="78"/>
      <c r="C15" s="78"/>
      <c r="D15" s="78"/>
      <c r="E15" s="78"/>
      <c r="F15" s="78"/>
      <c r="G15" s="78"/>
      <c r="H15" s="78"/>
      <c r="I15" s="80" t="s">
        <v>88</v>
      </c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>
        <v>107.731</v>
      </c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2"/>
    </row>
    <row r="16" spans="1:102" s="10" customFormat="1" ht="21.75" customHeight="1">
      <c r="A16" s="67"/>
      <c r="B16" s="67"/>
      <c r="C16" s="67"/>
      <c r="D16" s="67"/>
      <c r="E16" s="67"/>
      <c r="F16" s="67"/>
      <c r="G16" s="67"/>
      <c r="H16" s="67"/>
      <c r="I16" s="91" t="s">
        <v>89</v>
      </c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6"/>
    </row>
    <row r="17" spans="1:102" s="10" customFormat="1" ht="21.75" customHeight="1">
      <c r="A17" s="67"/>
      <c r="B17" s="67"/>
      <c r="C17" s="67"/>
      <c r="D17" s="67"/>
      <c r="E17" s="67"/>
      <c r="F17" s="67"/>
      <c r="G17" s="67"/>
      <c r="H17" s="67"/>
      <c r="I17" s="86" t="s">
        <v>90</v>
      </c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6"/>
    </row>
    <row r="18" spans="1:102" s="10" customFormat="1" ht="21.75" customHeight="1">
      <c r="A18" s="67"/>
      <c r="B18" s="67"/>
      <c r="C18" s="67"/>
      <c r="D18" s="67"/>
      <c r="E18" s="67"/>
      <c r="F18" s="67"/>
      <c r="G18" s="67"/>
      <c r="H18" s="67"/>
      <c r="I18" s="86" t="s">
        <v>91</v>
      </c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6"/>
    </row>
    <row r="19" spans="1:102" s="10" customFormat="1" ht="21.75" customHeight="1">
      <c r="A19" s="67"/>
      <c r="B19" s="67"/>
      <c r="C19" s="67"/>
      <c r="D19" s="67"/>
      <c r="E19" s="67"/>
      <c r="F19" s="67"/>
      <c r="G19" s="67"/>
      <c r="H19" s="67"/>
      <c r="I19" s="86" t="s">
        <v>92</v>
      </c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>
        <v>57.029</v>
      </c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6"/>
    </row>
    <row r="20" spans="1:102" s="10" customFormat="1" ht="21.75" customHeight="1">
      <c r="A20" s="67"/>
      <c r="B20" s="67"/>
      <c r="C20" s="67"/>
      <c r="D20" s="67"/>
      <c r="E20" s="67"/>
      <c r="F20" s="67"/>
      <c r="G20" s="67"/>
      <c r="H20" s="67"/>
      <c r="I20" s="86" t="s">
        <v>93</v>
      </c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>
        <v>17.109</v>
      </c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6"/>
    </row>
    <row r="21" spans="1:102" s="10" customFormat="1" ht="21.75" customHeight="1">
      <c r="A21" s="67"/>
      <c r="B21" s="67"/>
      <c r="C21" s="67"/>
      <c r="D21" s="67"/>
      <c r="E21" s="67"/>
      <c r="F21" s="67"/>
      <c r="G21" s="67"/>
      <c r="H21" s="67"/>
      <c r="I21" s="86" t="s">
        <v>94</v>
      </c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>
        <v>23.778</v>
      </c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6"/>
    </row>
    <row r="22" spans="1:102" s="10" customFormat="1" ht="21.75" customHeight="1">
      <c r="A22" s="67"/>
      <c r="B22" s="67"/>
      <c r="C22" s="67"/>
      <c r="D22" s="67"/>
      <c r="E22" s="67"/>
      <c r="F22" s="67"/>
      <c r="G22" s="67"/>
      <c r="H22" s="67"/>
      <c r="I22" s="86" t="s">
        <v>95</v>
      </c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6"/>
    </row>
    <row r="23" spans="1:102" s="10" customFormat="1" ht="36.75" customHeight="1">
      <c r="A23" s="67"/>
      <c r="B23" s="67"/>
      <c r="C23" s="67"/>
      <c r="D23" s="67"/>
      <c r="E23" s="67"/>
      <c r="F23" s="67"/>
      <c r="G23" s="67"/>
      <c r="H23" s="67"/>
      <c r="I23" s="94" t="s">
        <v>96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>
        <v>14.995</v>
      </c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6"/>
    </row>
    <row r="24" spans="1:102" s="10" customFormat="1" ht="54" customHeight="1">
      <c r="A24" s="67"/>
      <c r="B24" s="67"/>
      <c r="C24" s="67"/>
      <c r="D24" s="67"/>
      <c r="E24" s="67"/>
      <c r="F24" s="67"/>
      <c r="G24" s="67"/>
      <c r="H24" s="67"/>
      <c r="I24" s="94" t="s">
        <v>97</v>
      </c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>
        <v>0.228</v>
      </c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6"/>
    </row>
    <row r="25" spans="1:102" s="10" customFormat="1" ht="36.75" customHeight="1">
      <c r="A25" s="67"/>
      <c r="B25" s="67"/>
      <c r="C25" s="67"/>
      <c r="D25" s="67"/>
      <c r="E25" s="67"/>
      <c r="F25" s="67"/>
      <c r="G25" s="67"/>
      <c r="H25" s="67"/>
      <c r="I25" s="94" t="s">
        <v>98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>
        <f>CD31</f>
        <v>8.554</v>
      </c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6"/>
    </row>
    <row r="26" spans="1:102" s="10" customFormat="1" ht="21.75" customHeight="1">
      <c r="A26" s="67"/>
      <c r="B26" s="67"/>
      <c r="C26" s="67"/>
      <c r="D26" s="67"/>
      <c r="E26" s="67"/>
      <c r="F26" s="67"/>
      <c r="G26" s="67"/>
      <c r="H26" s="67"/>
      <c r="I26" s="94" t="s">
        <v>89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6"/>
    </row>
    <row r="27" spans="1:102" s="10" customFormat="1" ht="21.75" customHeight="1">
      <c r="A27" s="67"/>
      <c r="B27" s="67"/>
      <c r="C27" s="67"/>
      <c r="D27" s="67"/>
      <c r="E27" s="67"/>
      <c r="F27" s="67"/>
      <c r="G27" s="67"/>
      <c r="H27" s="67"/>
      <c r="I27" s="96" t="s">
        <v>99</v>
      </c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6"/>
    </row>
    <row r="28" spans="1:102" s="10" customFormat="1" ht="36" customHeight="1">
      <c r="A28" s="67"/>
      <c r="B28" s="67"/>
      <c r="C28" s="67"/>
      <c r="D28" s="67"/>
      <c r="E28" s="67"/>
      <c r="F28" s="67"/>
      <c r="G28" s="67"/>
      <c r="H28" s="67"/>
      <c r="I28" s="96" t="s">
        <v>100</v>
      </c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6"/>
    </row>
    <row r="29" spans="1:102" s="10" customFormat="1" ht="54" customHeight="1">
      <c r="A29" s="67"/>
      <c r="B29" s="67"/>
      <c r="C29" s="67"/>
      <c r="D29" s="67"/>
      <c r="E29" s="67"/>
      <c r="F29" s="67"/>
      <c r="G29" s="67"/>
      <c r="H29" s="67"/>
      <c r="I29" s="96" t="s">
        <v>101</v>
      </c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6"/>
    </row>
    <row r="30" spans="1:102" s="10" customFormat="1" ht="22.5" customHeight="1">
      <c r="A30" s="67"/>
      <c r="B30" s="67"/>
      <c r="C30" s="67"/>
      <c r="D30" s="67"/>
      <c r="E30" s="67"/>
      <c r="F30" s="67"/>
      <c r="G30" s="67"/>
      <c r="H30" s="67"/>
      <c r="I30" s="96" t="s">
        <v>102</v>
      </c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6"/>
    </row>
    <row r="31" spans="1:102" s="10" customFormat="1" ht="36.75" customHeight="1">
      <c r="A31" s="67"/>
      <c r="B31" s="67"/>
      <c r="C31" s="67"/>
      <c r="D31" s="67"/>
      <c r="E31" s="67"/>
      <c r="F31" s="67"/>
      <c r="G31" s="67"/>
      <c r="H31" s="67"/>
      <c r="I31" s="96" t="s">
        <v>103</v>
      </c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>
        <v>8.554</v>
      </c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6"/>
    </row>
    <row r="32" spans="1:102" s="10" customFormat="1" ht="21.75" customHeight="1">
      <c r="A32" s="67"/>
      <c r="B32" s="67"/>
      <c r="C32" s="67"/>
      <c r="D32" s="67"/>
      <c r="E32" s="67"/>
      <c r="F32" s="67"/>
      <c r="G32" s="67"/>
      <c r="H32" s="67"/>
      <c r="I32" s="86" t="s">
        <v>104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>
        <f>SUM(CD34:CX37)</f>
        <v>9.815</v>
      </c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6"/>
    </row>
    <row r="33" spans="1:102" s="10" customFormat="1" ht="21.75" customHeight="1">
      <c r="A33" s="67"/>
      <c r="B33" s="67"/>
      <c r="C33" s="67"/>
      <c r="D33" s="67"/>
      <c r="E33" s="67"/>
      <c r="F33" s="67"/>
      <c r="G33" s="67"/>
      <c r="H33" s="67"/>
      <c r="I33" s="86" t="s">
        <v>89</v>
      </c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6"/>
    </row>
    <row r="34" spans="1:102" s="10" customFormat="1" ht="21.75" customHeight="1">
      <c r="A34" s="67"/>
      <c r="B34" s="67"/>
      <c r="C34" s="67"/>
      <c r="D34" s="67"/>
      <c r="E34" s="67"/>
      <c r="F34" s="67"/>
      <c r="G34" s="67"/>
      <c r="H34" s="67"/>
      <c r="I34" s="94" t="s">
        <v>105</v>
      </c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>
        <v>0.108</v>
      </c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6"/>
    </row>
    <row r="35" spans="1:102" s="10" customFormat="1" ht="21.75" customHeight="1">
      <c r="A35" s="67"/>
      <c r="B35" s="67"/>
      <c r="C35" s="67"/>
      <c r="D35" s="67"/>
      <c r="E35" s="67"/>
      <c r="F35" s="67"/>
      <c r="G35" s="67"/>
      <c r="H35" s="67"/>
      <c r="I35" s="94" t="s">
        <v>106</v>
      </c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6"/>
    </row>
    <row r="36" spans="1:102" s="10" customFormat="1" ht="21.75" customHeight="1">
      <c r="A36" s="67"/>
      <c r="B36" s="67"/>
      <c r="C36" s="67"/>
      <c r="D36" s="67"/>
      <c r="E36" s="67"/>
      <c r="F36" s="67"/>
      <c r="G36" s="67"/>
      <c r="H36" s="67"/>
      <c r="I36" s="94" t="s">
        <v>107</v>
      </c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>
        <v>5.13</v>
      </c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6"/>
    </row>
    <row r="37" spans="1:102" s="10" customFormat="1" ht="37.5" customHeight="1">
      <c r="A37" s="50"/>
      <c r="B37" s="50"/>
      <c r="C37" s="50"/>
      <c r="D37" s="50"/>
      <c r="E37" s="50"/>
      <c r="F37" s="50"/>
      <c r="G37" s="50"/>
      <c r="H37" s="50"/>
      <c r="I37" s="98" t="s">
        <v>108</v>
      </c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>
        <v>4.577</v>
      </c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2"/>
    </row>
    <row r="38" spans="1:102" s="10" customFormat="1" ht="101.25" customHeight="1">
      <c r="A38" s="44" t="s">
        <v>66</v>
      </c>
      <c r="B38" s="44"/>
      <c r="C38" s="44"/>
      <c r="D38" s="44"/>
      <c r="E38" s="44"/>
      <c r="F38" s="44"/>
      <c r="G38" s="44"/>
      <c r="H38" s="44"/>
      <c r="I38" s="46" t="s">
        <v>109</v>
      </c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3"/>
    </row>
    <row r="39" spans="1:102" s="10" customFormat="1" ht="24" customHeight="1">
      <c r="A39" s="44" t="s">
        <v>68</v>
      </c>
      <c r="B39" s="44"/>
      <c r="C39" s="44"/>
      <c r="D39" s="44"/>
      <c r="E39" s="44"/>
      <c r="F39" s="44"/>
      <c r="G39" s="44"/>
      <c r="H39" s="44"/>
      <c r="I39" s="46" t="s">
        <v>110</v>
      </c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3"/>
    </row>
    <row r="40" spans="1:102" s="10" customFormat="1" ht="39.75" customHeight="1">
      <c r="A40" s="50"/>
      <c r="B40" s="50"/>
      <c r="C40" s="50"/>
      <c r="D40" s="50"/>
      <c r="E40" s="50"/>
      <c r="F40" s="50"/>
      <c r="G40" s="50"/>
      <c r="H40" s="50"/>
      <c r="I40" s="56" t="s">
        <v>111</v>
      </c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>
        <f>CD15+CD38+CD39</f>
        <v>107.731</v>
      </c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2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BT16" sqref="BT16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112</v>
      </c>
    </row>
    <row r="2" spans="67:102" s="1" customFormat="1" ht="41.25" customHeight="1">
      <c r="BO2" s="61" t="s">
        <v>1</v>
      </c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8" t="s">
        <v>113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</row>
    <row r="10" spans="1:102" s="6" customFormat="1" ht="41.25" customHeight="1">
      <c r="A10" s="59" t="s">
        <v>114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</row>
    <row r="11" s="3" customFormat="1" ht="16.5" hidden="1"/>
    <row r="12" spans="1:102" s="9" customFormat="1" ht="84" customHeight="1">
      <c r="A12" s="57" t="s">
        <v>115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40" t="s">
        <v>116</v>
      </c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0" t="s">
        <v>117</v>
      </c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51.75" customHeight="1">
      <c r="A13" s="50" t="s">
        <v>63</v>
      </c>
      <c r="B13" s="50"/>
      <c r="C13" s="50"/>
      <c r="D13" s="50"/>
      <c r="E13" s="50"/>
      <c r="F13" s="50"/>
      <c r="G13" s="50"/>
      <c r="H13" s="55" t="s">
        <v>118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6"/>
      <c r="AN13" s="51" t="s">
        <v>163</v>
      </c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 t="s">
        <v>163</v>
      </c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2"/>
    </row>
    <row r="14" spans="1:102" s="10" customFormat="1" ht="129" customHeight="1">
      <c r="A14" s="44" t="s">
        <v>66</v>
      </c>
      <c r="B14" s="44"/>
      <c r="C14" s="44"/>
      <c r="D14" s="44"/>
      <c r="E14" s="44"/>
      <c r="F14" s="44"/>
      <c r="G14" s="44"/>
      <c r="H14" s="45" t="s">
        <v>119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6"/>
      <c r="AN14" s="42" t="s">
        <v>163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 t="s">
        <v>163</v>
      </c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3"/>
    </row>
    <row r="15" spans="1:102" s="10" customFormat="1" ht="65.25" customHeight="1">
      <c r="A15" s="44" t="s">
        <v>68</v>
      </c>
      <c r="B15" s="44"/>
      <c r="C15" s="44"/>
      <c r="D15" s="44"/>
      <c r="E15" s="44"/>
      <c r="F15" s="44"/>
      <c r="G15" s="44"/>
      <c r="H15" s="45" t="s">
        <v>120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6"/>
      <c r="AN15" s="42" t="s">
        <v>163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 t="s">
        <v>163</v>
      </c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3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BE18" sqref="BE18:CA18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121</v>
      </c>
    </row>
    <row r="2" spans="67:102" s="1" customFormat="1" ht="41.25" customHeight="1">
      <c r="BO2" s="61" t="s">
        <v>1</v>
      </c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8" t="s">
        <v>113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</row>
    <row r="10" spans="1:102" s="6" customFormat="1" ht="59.25" customHeight="1">
      <c r="A10" s="59" t="s">
        <v>122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</row>
    <row r="11" s="3" customFormat="1" ht="16.5" hidden="1"/>
    <row r="12" spans="1:102" s="9" customFormat="1" ht="176.25" customHeight="1">
      <c r="A12" s="57" t="s">
        <v>115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40" t="s">
        <v>123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0" t="s">
        <v>124</v>
      </c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0" t="s">
        <v>125</v>
      </c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55.5" customHeight="1">
      <c r="A13" s="67" t="s">
        <v>63</v>
      </c>
      <c r="B13" s="67"/>
      <c r="C13" s="67"/>
      <c r="D13" s="67"/>
      <c r="E13" s="67"/>
      <c r="F13" s="67"/>
      <c r="G13" s="67"/>
      <c r="H13" s="102" t="s">
        <v>126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91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6"/>
    </row>
    <row r="14" spans="1:102" s="10" customFormat="1" ht="23.25" customHeight="1">
      <c r="A14" s="67"/>
      <c r="B14" s="67"/>
      <c r="C14" s="67"/>
      <c r="D14" s="67"/>
      <c r="E14" s="67"/>
      <c r="F14" s="67"/>
      <c r="G14" s="67"/>
      <c r="H14" s="103" t="s">
        <v>127</v>
      </c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4"/>
      <c r="AH14" s="75" t="s">
        <v>163</v>
      </c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 t="s">
        <v>163</v>
      </c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 t="s">
        <v>163</v>
      </c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</row>
    <row r="15" spans="1:102" s="10" customFormat="1" ht="23.25" customHeight="1">
      <c r="A15" s="67"/>
      <c r="B15" s="67"/>
      <c r="C15" s="67"/>
      <c r="D15" s="67"/>
      <c r="E15" s="67"/>
      <c r="F15" s="67"/>
      <c r="G15" s="67"/>
      <c r="H15" s="103" t="s">
        <v>128</v>
      </c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4"/>
      <c r="AH15" s="75" t="s">
        <v>163</v>
      </c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 t="s">
        <v>163</v>
      </c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 t="s">
        <v>163</v>
      </c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</row>
    <row r="16" spans="1:102" s="10" customFormat="1" ht="23.25" customHeight="1">
      <c r="A16" s="50"/>
      <c r="B16" s="50"/>
      <c r="C16" s="50"/>
      <c r="D16" s="50"/>
      <c r="E16" s="50"/>
      <c r="F16" s="50"/>
      <c r="G16" s="50"/>
      <c r="H16" s="105" t="s">
        <v>129</v>
      </c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6"/>
      <c r="AH16" s="51" t="s">
        <v>163</v>
      </c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 t="s">
        <v>163</v>
      </c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 t="s">
        <v>163</v>
      </c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</row>
    <row r="17" spans="1:102" s="10" customFormat="1" ht="55.5" customHeight="1">
      <c r="A17" s="67" t="s">
        <v>66</v>
      </c>
      <c r="B17" s="67"/>
      <c r="C17" s="67"/>
      <c r="D17" s="67"/>
      <c r="E17" s="67"/>
      <c r="F17" s="67"/>
      <c r="G17" s="67"/>
      <c r="H17" s="102" t="s">
        <v>130</v>
      </c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91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</row>
    <row r="18" spans="1:102" s="10" customFormat="1" ht="23.25" customHeight="1">
      <c r="A18" s="67"/>
      <c r="B18" s="67"/>
      <c r="C18" s="67"/>
      <c r="D18" s="67"/>
      <c r="E18" s="67"/>
      <c r="F18" s="67"/>
      <c r="G18" s="67"/>
      <c r="H18" s="103" t="s">
        <v>127</v>
      </c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4"/>
      <c r="AH18" s="75" t="s">
        <v>163</v>
      </c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 t="s">
        <v>163</v>
      </c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 t="s">
        <v>163</v>
      </c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</row>
    <row r="19" spans="1:102" s="10" customFormat="1" ht="23.25" customHeight="1">
      <c r="A19" s="67"/>
      <c r="B19" s="67"/>
      <c r="C19" s="67"/>
      <c r="D19" s="67"/>
      <c r="E19" s="67"/>
      <c r="F19" s="67"/>
      <c r="G19" s="67"/>
      <c r="H19" s="103" t="s">
        <v>128</v>
      </c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4"/>
      <c r="AH19" s="75" t="s">
        <v>163</v>
      </c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 t="s">
        <v>163</v>
      </c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 t="s">
        <v>163</v>
      </c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</row>
    <row r="20" spans="1:102" s="10" customFormat="1" ht="23.25" customHeight="1">
      <c r="A20" s="50"/>
      <c r="B20" s="50"/>
      <c r="C20" s="50"/>
      <c r="D20" s="50"/>
      <c r="E20" s="50"/>
      <c r="F20" s="50"/>
      <c r="G20" s="50"/>
      <c r="H20" s="105" t="s">
        <v>129</v>
      </c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6"/>
      <c r="AH20" s="51" t="s">
        <v>163</v>
      </c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 t="s">
        <v>163</v>
      </c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 t="s">
        <v>163</v>
      </c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GX32" sqref="GX32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131</v>
      </c>
    </row>
    <row r="2" spans="66:102" s="1" customFormat="1" ht="55.5" customHeight="1">
      <c r="BN2" s="61" t="s">
        <v>1</v>
      </c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8" t="s">
        <v>132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</row>
    <row r="10" spans="1:102" s="6" customFormat="1" ht="39.75" customHeight="1">
      <c r="A10" s="59" t="s">
        <v>133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</row>
    <row r="11" ht="18.75" customHeight="1" hidden="1"/>
    <row r="12" spans="1:102" s="17" customFormat="1" ht="27.75" customHeight="1">
      <c r="A12" s="107" t="s">
        <v>134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8"/>
      <c r="V12" s="111" t="s">
        <v>135</v>
      </c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3"/>
      <c r="AW12" s="111" t="s">
        <v>136</v>
      </c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3"/>
      <c r="BX12" s="111" t="s">
        <v>137</v>
      </c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</row>
    <row r="13" spans="1:102" s="17" customFormat="1" ht="35.2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10"/>
      <c r="V13" s="114" t="s">
        <v>127</v>
      </c>
      <c r="W13" s="114"/>
      <c r="X13" s="114"/>
      <c r="Y13" s="114"/>
      <c r="Z13" s="114"/>
      <c r="AA13" s="114"/>
      <c r="AB13" s="114"/>
      <c r="AC13" s="114"/>
      <c r="AD13" s="114"/>
      <c r="AE13" s="114" t="s">
        <v>128</v>
      </c>
      <c r="AF13" s="114"/>
      <c r="AG13" s="114"/>
      <c r="AH13" s="114"/>
      <c r="AI13" s="114"/>
      <c r="AJ13" s="114"/>
      <c r="AK13" s="114"/>
      <c r="AL13" s="114"/>
      <c r="AM13" s="114"/>
      <c r="AN13" s="114" t="s">
        <v>138</v>
      </c>
      <c r="AO13" s="114"/>
      <c r="AP13" s="114"/>
      <c r="AQ13" s="114"/>
      <c r="AR13" s="114"/>
      <c r="AS13" s="114"/>
      <c r="AT13" s="114"/>
      <c r="AU13" s="114"/>
      <c r="AV13" s="114"/>
      <c r="AW13" s="114" t="s">
        <v>127</v>
      </c>
      <c r="AX13" s="114"/>
      <c r="AY13" s="114"/>
      <c r="AZ13" s="114"/>
      <c r="BA13" s="114"/>
      <c r="BB13" s="114"/>
      <c r="BC13" s="114"/>
      <c r="BD13" s="114"/>
      <c r="BE13" s="114"/>
      <c r="BF13" s="114" t="s">
        <v>128</v>
      </c>
      <c r="BG13" s="114"/>
      <c r="BH13" s="114"/>
      <c r="BI13" s="114"/>
      <c r="BJ13" s="114"/>
      <c r="BK13" s="114"/>
      <c r="BL13" s="114"/>
      <c r="BM13" s="114"/>
      <c r="BN13" s="114"/>
      <c r="BO13" s="114" t="s">
        <v>138</v>
      </c>
      <c r="BP13" s="114"/>
      <c r="BQ13" s="114"/>
      <c r="BR13" s="114"/>
      <c r="BS13" s="114"/>
      <c r="BT13" s="114"/>
      <c r="BU13" s="114"/>
      <c r="BV13" s="114"/>
      <c r="BW13" s="114"/>
      <c r="BX13" s="114" t="s">
        <v>127</v>
      </c>
      <c r="BY13" s="114"/>
      <c r="BZ13" s="114"/>
      <c r="CA13" s="114"/>
      <c r="CB13" s="114"/>
      <c r="CC13" s="114"/>
      <c r="CD13" s="114"/>
      <c r="CE13" s="114"/>
      <c r="CF13" s="114"/>
      <c r="CG13" s="114" t="s">
        <v>128</v>
      </c>
      <c r="CH13" s="114"/>
      <c r="CI13" s="114"/>
      <c r="CJ13" s="114"/>
      <c r="CK13" s="114"/>
      <c r="CL13" s="114"/>
      <c r="CM13" s="114"/>
      <c r="CN13" s="114"/>
      <c r="CO13" s="114"/>
      <c r="CP13" s="114" t="s">
        <v>138</v>
      </c>
      <c r="CQ13" s="114"/>
      <c r="CR13" s="114"/>
      <c r="CS13" s="114"/>
      <c r="CT13" s="114"/>
      <c r="CU13" s="114"/>
      <c r="CV13" s="114"/>
      <c r="CW13" s="114"/>
      <c r="CX13" s="111"/>
    </row>
    <row r="14" spans="1:102" s="18" customFormat="1" ht="12.75">
      <c r="A14" s="115" t="s">
        <v>63</v>
      </c>
      <c r="B14" s="116"/>
      <c r="C14" s="116"/>
      <c r="D14" s="116"/>
      <c r="E14" s="116"/>
      <c r="F14" s="117"/>
      <c r="G14" s="118" t="s">
        <v>139</v>
      </c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6">
        <v>1</v>
      </c>
      <c r="W14" s="116"/>
      <c r="X14" s="116"/>
      <c r="Y14" s="116"/>
      <c r="Z14" s="116"/>
      <c r="AA14" s="116"/>
      <c r="AB14" s="116"/>
      <c r="AC14" s="116"/>
      <c r="AD14" s="116"/>
      <c r="AE14" s="116">
        <v>1</v>
      </c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>
        <v>15</v>
      </c>
      <c r="AX14" s="116"/>
      <c r="AY14" s="116"/>
      <c r="AZ14" s="116"/>
      <c r="BA14" s="116"/>
      <c r="BB14" s="116"/>
      <c r="BC14" s="116"/>
      <c r="BD14" s="116"/>
      <c r="BE14" s="116"/>
      <c r="BF14" s="116">
        <v>10</v>
      </c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>
        <v>0.466</v>
      </c>
      <c r="BY14" s="116"/>
      <c r="BZ14" s="116"/>
      <c r="CA14" s="116"/>
      <c r="CB14" s="116"/>
      <c r="CC14" s="116"/>
      <c r="CD14" s="116"/>
      <c r="CE14" s="116"/>
      <c r="CF14" s="116"/>
      <c r="CG14" s="116">
        <v>0.466</v>
      </c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7"/>
    </row>
    <row r="15" spans="1:102" s="18" customFormat="1" ht="12.75">
      <c r="A15" s="120"/>
      <c r="B15" s="121"/>
      <c r="C15" s="121"/>
      <c r="D15" s="121"/>
      <c r="E15" s="121"/>
      <c r="F15" s="122"/>
      <c r="G15" s="123" t="s">
        <v>140</v>
      </c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2"/>
    </row>
    <row r="16" spans="1:102" s="18" customFormat="1" ht="12.75">
      <c r="A16" s="125"/>
      <c r="B16" s="126"/>
      <c r="C16" s="126"/>
      <c r="D16" s="126"/>
      <c r="E16" s="126"/>
      <c r="F16" s="127"/>
      <c r="G16" s="128" t="s">
        <v>141</v>
      </c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42"/>
      <c r="V16" s="143">
        <v>1</v>
      </c>
      <c r="W16" s="143"/>
      <c r="X16" s="143"/>
      <c r="Y16" s="143"/>
      <c r="Z16" s="143"/>
      <c r="AA16" s="143"/>
      <c r="AB16" s="143"/>
      <c r="AC16" s="143"/>
      <c r="AD16" s="125"/>
      <c r="AE16" s="127">
        <v>1</v>
      </c>
      <c r="AF16" s="143"/>
      <c r="AG16" s="143"/>
      <c r="AH16" s="143"/>
      <c r="AI16" s="143"/>
      <c r="AJ16" s="143"/>
      <c r="AK16" s="143"/>
      <c r="AL16" s="143"/>
      <c r="AM16" s="125"/>
      <c r="AN16" s="127"/>
      <c r="AO16" s="143"/>
      <c r="AP16" s="143"/>
      <c r="AQ16" s="143"/>
      <c r="AR16" s="143"/>
      <c r="AS16" s="143"/>
      <c r="AT16" s="143"/>
      <c r="AU16" s="143"/>
      <c r="AV16" s="125"/>
      <c r="AW16" s="127">
        <v>15</v>
      </c>
      <c r="AX16" s="143"/>
      <c r="AY16" s="143"/>
      <c r="AZ16" s="143"/>
      <c r="BA16" s="143"/>
      <c r="BB16" s="143"/>
      <c r="BC16" s="143"/>
      <c r="BD16" s="143"/>
      <c r="BE16" s="125"/>
      <c r="BF16" s="127">
        <v>10</v>
      </c>
      <c r="BG16" s="143"/>
      <c r="BH16" s="143"/>
      <c r="BI16" s="143"/>
      <c r="BJ16" s="143"/>
      <c r="BK16" s="143"/>
      <c r="BL16" s="143"/>
      <c r="BM16" s="143"/>
      <c r="BN16" s="125"/>
      <c r="BO16" s="127"/>
      <c r="BP16" s="143"/>
      <c r="BQ16" s="143"/>
      <c r="BR16" s="143"/>
      <c r="BS16" s="143"/>
      <c r="BT16" s="143"/>
      <c r="BU16" s="143"/>
      <c r="BV16" s="143"/>
      <c r="BW16" s="125"/>
      <c r="BX16" s="127">
        <v>0.466</v>
      </c>
      <c r="BY16" s="143"/>
      <c r="BZ16" s="143"/>
      <c r="CA16" s="143"/>
      <c r="CB16" s="143"/>
      <c r="CC16" s="143"/>
      <c r="CD16" s="143"/>
      <c r="CE16" s="143"/>
      <c r="CF16" s="125"/>
      <c r="CG16" s="127">
        <v>0.466</v>
      </c>
      <c r="CH16" s="143"/>
      <c r="CI16" s="143"/>
      <c r="CJ16" s="143"/>
      <c r="CK16" s="143"/>
      <c r="CL16" s="143"/>
      <c r="CM16" s="143"/>
      <c r="CN16" s="143"/>
      <c r="CO16" s="125"/>
      <c r="CP16" s="125"/>
      <c r="CQ16" s="126"/>
      <c r="CR16" s="126"/>
      <c r="CS16" s="126"/>
      <c r="CT16" s="126"/>
      <c r="CU16" s="126"/>
      <c r="CV16" s="126"/>
      <c r="CW16" s="126"/>
      <c r="CX16" s="127"/>
    </row>
    <row r="17" spans="1:102" s="18" customFormat="1" ht="27.75" customHeight="1">
      <c r="A17" s="115" t="s">
        <v>66</v>
      </c>
      <c r="B17" s="116"/>
      <c r="C17" s="116"/>
      <c r="D17" s="116"/>
      <c r="E17" s="116"/>
      <c r="F17" s="117"/>
      <c r="G17" s="118" t="s">
        <v>142</v>
      </c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21">
        <v>4</v>
      </c>
      <c r="W17" s="121"/>
      <c r="X17" s="121"/>
      <c r="Y17" s="121"/>
      <c r="Z17" s="121"/>
      <c r="AA17" s="121"/>
      <c r="AB17" s="121"/>
      <c r="AC17" s="121"/>
      <c r="AD17" s="121"/>
      <c r="AE17" s="121">
        <v>3</v>
      </c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>
        <v>310</v>
      </c>
      <c r="AX17" s="121"/>
      <c r="AY17" s="121"/>
      <c r="AZ17" s="121"/>
      <c r="BA17" s="121"/>
      <c r="BB17" s="121"/>
      <c r="BC17" s="121"/>
      <c r="BD17" s="121"/>
      <c r="BE17" s="121"/>
      <c r="BF17" s="121">
        <v>349</v>
      </c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>
        <v>48.16</v>
      </c>
      <c r="BY17" s="121"/>
      <c r="BZ17" s="121"/>
      <c r="CA17" s="121"/>
      <c r="CB17" s="121"/>
      <c r="CC17" s="121"/>
      <c r="CD17" s="121"/>
      <c r="CE17" s="121"/>
      <c r="CF17" s="121"/>
      <c r="CG17" s="121">
        <v>106.57</v>
      </c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2"/>
    </row>
    <row r="18" spans="1:102" s="18" customFormat="1" ht="12.75">
      <c r="A18" s="120"/>
      <c r="B18" s="121"/>
      <c r="C18" s="121"/>
      <c r="D18" s="121"/>
      <c r="E18" s="121"/>
      <c r="F18" s="122"/>
      <c r="G18" s="123" t="s">
        <v>140</v>
      </c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2"/>
    </row>
    <row r="19" spans="1:102" s="18" customFormat="1" ht="12.75">
      <c r="A19" s="125"/>
      <c r="B19" s="126"/>
      <c r="C19" s="126"/>
      <c r="D19" s="126"/>
      <c r="E19" s="126"/>
      <c r="F19" s="127"/>
      <c r="G19" s="128" t="s">
        <v>143</v>
      </c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6">
        <v>3</v>
      </c>
      <c r="W19" s="126"/>
      <c r="X19" s="126"/>
      <c r="Y19" s="126"/>
      <c r="Z19" s="126"/>
      <c r="AA19" s="126"/>
      <c r="AB19" s="126"/>
      <c r="AC19" s="126"/>
      <c r="AD19" s="126"/>
      <c r="AE19" s="126">
        <v>3</v>
      </c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>
        <f>AW17-150</f>
        <v>160</v>
      </c>
      <c r="AX19" s="126"/>
      <c r="AY19" s="126"/>
      <c r="AZ19" s="126"/>
      <c r="BA19" s="126"/>
      <c r="BB19" s="126"/>
      <c r="BC19" s="126"/>
      <c r="BD19" s="126"/>
      <c r="BE19" s="126"/>
      <c r="BF19" s="126">
        <v>349</v>
      </c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>
        <v>32.624</v>
      </c>
      <c r="BY19" s="126"/>
      <c r="BZ19" s="126"/>
      <c r="CA19" s="126"/>
      <c r="CB19" s="126"/>
      <c r="CC19" s="126"/>
      <c r="CD19" s="126"/>
      <c r="CE19" s="126"/>
      <c r="CF19" s="126"/>
      <c r="CG19" s="126">
        <v>106.57</v>
      </c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7"/>
    </row>
    <row r="20" spans="1:102" s="18" customFormat="1" ht="29.25" customHeight="1">
      <c r="A20" s="115" t="s">
        <v>68</v>
      </c>
      <c r="B20" s="116"/>
      <c r="C20" s="116"/>
      <c r="D20" s="116"/>
      <c r="E20" s="116"/>
      <c r="F20" s="117"/>
      <c r="G20" s="118" t="s">
        <v>144</v>
      </c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6">
        <v>1</v>
      </c>
      <c r="W20" s="116"/>
      <c r="X20" s="116"/>
      <c r="Y20" s="116"/>
      <c r="Z20" s="116"/>
      <c r="AA20" s="116"/>
      <c r="AB20" s="116"/>
      <c r="AC20" s="116"/>
      <c r="AD20" s="116"/>
      <c r="AE20" s="116">
        <v>2</v>
      </c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>
        <v>320</v>
      </c>
      <c r="AX20" s="116"/>
      <c r="AY20" s="116"/>
      <c r="AZ20" s="116"/>
      <c r="BA20" s="116"/>
      <c r="BB20" s="116"/>
      <c r="BC20" s="116"/>
      <c r="BD20" s="116"/>
      <c r="BE20" s="116"/>
      <c r="BF20" s="116">
        <v>837</v>
      </c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>
        <v>14.761</v>
      </c>
      <c r="BY20" s="116"/>
      <c r="BZ20" s="116"/>
      <c r="CA20" s="116"/>
      <c r="CB20" s="116"/>
      <c r="CC20" s="116"/>
      <c r="CD20" s="116"/>
      <c r="CE20" s="116"/>
      <c r="CF20" s="116"/>
      <c r="CG20" s="116">
        <v>38.61</v>
      </c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7"/>
    </row>
    <row r="21" spans="1:102" s="18" customFormat="1" ht="12.75">
      <c r="A21" s="120"/>
      <c r="B21" s="121"/>
      <c r="C21" s="121"/>
      <c r="D21" s="121"/>
      <c r="E21" s="121"/>
      <c r="F21" s="122"/>
      <c r="G21" s="123" t="s">
        <v>140</v>
      </c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2"/>
    </row>
    <row r="22" spans="1:102" s="18" customFormat="1" ht="12.75">
      <c r="A22" s="125"/>
      <c r="B22" s="126"/>
      <c r="C22" s="126"/>
      <c r="D22" s="126"/>
      <c r="E22" s="126"/>
      <c r="F22" s="127"/>
      <c r="G22" s="128" t="s">
        <v>145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7"/>
    </row>
    <row r="23" spans="1:102" s="18" customFormat="1" ht="29.25" customHeight="1">
      <c r="A23" s="115" t="s">
        <v>75</v>
      </c>
      <c r="B23" s="116"/>
      <c r="C23" s="116"/>
      <c r="D23" s="116"/>
      <c r="E23" s="116"/>
      <c r="F23" s="117"/>
      <c r="G23" s="118" t="s">
        <v>146</v>
      </c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7"/>
      <c r="W23" s="144"/>
      <c r="X23" s="144"/>
      <c r="Y23" s="144"/>
      <c r="Z23" s="144"/>
      <c r="AA23" s="144"/>
      <c r="AB23" s="144"/>
      <c r="AC23" s="144"/>
      <c r="AD23" s="115"/>
      <c r="AE23" s="117"/>
      <c r="AF23" s="144"/>
      <c r="AG23" s="144"/>
      <c r="AH23" s="144"/>
      <c r="AI23" s="144"/>
      <c r="AJ23" s="144"/>
      <c r="AK23" s="144"/>
      <c r="AL23" s="144"/>
      <c r="AM23" s="115"/>
      <c r="AN23" s="117"/>
      <c r="AO23" s="144"/>
      <c r="AP23" s="144"/>
      <c r="AQ23" s="144"/>
      <c r="AR23" s="144"/>
      <c r="AS23" s="144"/>
      <c r="AT23" s="144"/>
      <c r="AU23" s="144"/>
      <c r="AV23" s="115"/>
      <c r="AW23" s="117"/>
      <c r="AX23" s="144"/>
      <c r="AY23" s="144"/>
      <c r="AZ23" s="144"/>
      <c r="BA23" s="144"/>
      <c r="BB23" s="144"/>
      <c r="BC23" s="144"/>
      <c r="BD23" s="144"/>
      <c r="BE23" s="115"/>
      <c r="BF23" s="117"/>
      <c r="BG23" s="144"/>
      <c r="BH23" s="144"/>
      <c r="BI23" s="144"/>
      <c r="BJ23" s="144"/>
      <c r="BK23" s="144"/>
      <c r="BL23" s="144"/>
      <c r="BM23" s="144"/>
      <c r="BN23" s="115"/>
      <c r="BO23" s="117"/>
      <c r="BP23" s="144"/>
      <c r="BQ23" s="144"/>
      <c r="BR23" s="144"/>
      <c r="BS23" s="144"/>
      <c r="BT23" s="144"/>
      <c r="BU23" s="144"/>
      <c r="BV23" s="144"/>
      <c r="BW23" s="115"/>
      <c r="BX23" s="117"/>
      <c r="BY23" s="144"/>
      <c r="BZ23" s="144"/>
      <c r="CA23" s="144"/>
      <c r="CB23" s="144"/>
      <c r="CC23" s="144"/>
      <c r="CD23" s="144"/>
      <c r="CE23" s="144"/>
      <c r="CF23" s="115"/>
      <c r="CG23" s="117"/>
      <c r="CH23" s="144"/>
      <c r="CI23" s="144"/>
      <c r="CJ23" s="144"/>
      <c r="CK23" s="144"/>
      <c r="CL23" s="144"/>
      <c r="CM23" s="144"/>
      <c r="CN23" s="144"/>
      <c r="CO23" s="115"/>
      <c r="CP23" s="116"/>
      <c r="CQ23" s="116"/>
      <c r="CR23" s="116"/>
      <c r="CS23" s="116"/>
      <c r="CT23" s="116"/>
      <c r="CU23" s="116"/>
      <c r="CV23" s="116"/>
      <c r="CW23" s="116"/>
      <c r="CX23" s="117"/>
    </row>
    <row r="24" spans="1:102" s="18" customFormat="1" ht="12.75">
      <c r="A24" s="120"/>
      <c r="B24" s="121"/>
      <c r="C24" s="121"/>
      <c r="D24" s="121"/>
      <c r="E24" s="121"/>
      <c r="F24" s="122"/>
      <c r="G24" s="123" t="s">
        <v>140</v>
      </c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2"/>
    </row>
    <row r="25" spans="1:102" s="18" customFormat="1" ht="12.75">
      <c r="A25" s="125"/>
      <c r="B25" s="126"/>
      <c r="C25" s="126"/>
      <c r="D25" s="126"/>
      <c r="E25" s="126"/>
      <c r="F25" s="127"/>
      <c r="G25" s="128" t="s">
        <v>145</v>
      </c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7"/>
    </row>
    <row r="26" spans="1:102" s="18" customFormat="1" ht="12.75">
      <c r="A26" s="115" t="s">
        <v>77</v>
      </c>
      <c r="B26" s="116"/>
      <c r="C26" s="116"/>
      <c r="D26" s="116"/>
      <c r="E26" s="116"/>
      <c r="F26" s="117"/>
      <c r="G26" s="118" t="s">
        <v>147</v>
      </c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7"/>
    </row>
    <row r="27" spans="1:102" s="18" customFormat="1" ht="12.75">
      <c r="A27" s="120"/>
      <c r="B27" s="121"/>
      <c r="C27" s="121"/>
      <c r="D27" s="121"/>
      <c r="E27" s="121"/>
      <c r="F27" s="122"/>
      <c r="G27" s="123" t="s">
        <v>140</v>
      </c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2"/>
    </row>
    <row r="28" spans="1:102" s="18" customFormat="1" ht="12.75">
      <c r="A28" s="125"/>
      <c r="B28" s="126"/>
      <c r="C28" s="126"/>
      <c r="D28" s="126"/>
      <c r="E28" s="126"/>
      <c r="F28" s="127"/>
      <c r="G28" s="128" t="s">
        <v>145</v>
      </c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7"/>
    </row>
    <row r="29" spans="1:102" s="18" customFormat="1" ht="27.75" customHeight="1">
      <c r="A29" s="130" t="s">
        <v>79</v>
      </c>
      <c r="B29" s="131"/>
      <c r="C29" s="131"/>
      <c r="D29" s="131"/>
      <c r="E29" s="131"/>
      <c r="F29" s="132"/>
      <c r="G29" s="133" t="s">
        <v>148</v>
      </c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2"/>
    </row>
    <row r="30" ht="4.5" customHeight="1"/>
    <row r="31" spans="1:102" ht="30" customHeight="1">
      <c r="A31" s="53" t="s">
        <v>149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</row>
    <row r="32" spans="1:102" ht="106.5" customHeight="1">
      <c r="A32" s="135" t="s">
        <v>150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A32" sqref="A32:CX32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151</v>
      </c>
    </row>
    <row r="2" spans="67:102" s="1" customFormat="1" ht="39.75" customHeight="1">
      <c r="BO2" s="61" t="s">
        <v>1</v>
      </c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36" t="s">
        <v>132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</row>
    <row r="10" spans="1:102" s="6" customFormat="1" ht="36.75" customHeight="1">
      <c r="A10" s="137" t="s">
        <v>152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</row>
    <row r="11" ht="12" customHeight="1" hidden="1"/>
    <row r="12" spans="1:102" s="9" customFormat="1" ht="33.75" customHeight="1">
      <c r="A12" s="138" t="s">
        <v>153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63"/>
      <c r="AI12" s="40" t="s">
        <v>154</v>
      </c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57"/>
      <c r="BQ12" s="40" t="s">
        <v>136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9" customFormat="1" ht="33.75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64"/>
      <c r="AI13" s="60" t="s">
        <v>127</v>
      </c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 t="s">
        <v>128</v>
      </c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 t="s">
        <v>138</v>
      </c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 t="s">
        <v>127</v>
      </c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 t="s">
        <v>128</v>
      </c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 t="s">
        <v>138</v>
      </c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40"/>
    </row>
    <row r="14" spans="1:102" s="10" customFormat="1" ht="15.75">
      <c r="A14" s="78" t="s">
        <v>63</v>
      </c>
      <c r="B14" s="78"/>
      <c r="C14" s="78"/>
      <c r="D14" s="78"/>
      <c r="E14" s="78"/>
      <c r="F14" s="78"/>
      <c r="G14" s="80" t="s">
        <v>139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75">
        <v>1</v>
      </c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>
        <v>1</v>
      </c>
      <c r="AU14" s="67"/>
      <c r="AV14" s="67"/>
      <c r="AW14" s="67"/>
      <c r="AX14" s="67"/>
      <c r="AY14" s="67"/>
      <c r="AZ14" s="67"/>
      <c r="BA14" s="67"/>
      <c r="BB14" s="67"/>
      <c r="BC14" s="67"/>
      <c r="BD14" s="87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>
        <v>15</v>
      </c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>
        <v>10</v>
      </c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2"/>
    </row>
    <row r="15" spans="1:102" s="10" customFormat="1" ht="16.5" customHeight="1">
      <c r="A15" s="67"/>
      <c r="B15" s="67"/>
      <c r="C15" s="67"/>
      <c r="D15" s="67"/>
      <c r="E15" s="67"/>
      <c r="F15" s="67"/>
      <c r="G15" s="86" t="s">
        <v>140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52"/>
      <c r="AJ15" s="50"/>
      <c r="AK15" s="50"/>
      <c r="AL15" s="50"/>
      <c r="AM15" s="50"/>
      <c r="AN15" s="50"/>
      <c r="AO15" s="50"/>
      <c r="AP15" s="50"/>
      <c r="AQ15" s="50"/>
      <c r="AR15" s="50"/>
      <c r="AS15" s="88"/>
      <c r="AT15" s="52"/>
      <c r="AU15" s="50"/>
      <c r="AV15" s="50"/>
      <c r="AW15" s="50"/>
      <c r="AX15" s="50"/>
      <c r="AY15" s="50"/>
      <c r="AZ15" s="50"/>
      <c r="BA15" s="50"/>
      <c r="BB15" s="50"/>
      <c r="BC15" s="50"/>
      <c r="BD15" s="88"/>
      <c r="BE15" s="52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88"/>
      <c r="BQ15" s="52"/>
      <c r="BR15" s="50"/>
      <c r="BS15" s="50"/>
      <c r="BT15" s="50"/>
      <c r="BU15" s="50"/>
      <c r="BV15" s="50"/>
      <c r="BW15" s="50"/>
      <c r="BX15" s="50"/>
      <c r="BY15" s="50"/>
      <c r="BZ15" s="50"/>
      <c r="CA15" s="88"/>
      <c r="CB15" s="52"/>
      <c r="CC15" s="50"/>
      <c r="CD15" s="50"/>
      <c r="CE15" s="50"/>
      <c r="CF15" s="50"/>
      <c r="CG15" s="50"/>
      <c r="CH15" s="50"/>
      <c r="CI15" s="50"/>
      <c r="CJ15" s="50"/>
      <c r="CK15" s="50"/>
      <c r="CL15" s="88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6"/>
    </row>
    <row r="16" spans="1:102" s="10" customFormat="1" ht="16.5" customHeight="1">
      <c r="A16" s="50"/>
      <c r="B16" s="50"/>
      <c r="C16" s="50"/>
      <c r="D16" s="50"/>
      <c r="E16" s="50"/>
      <c r="F16" s="50"/>
      <c r="G16" s="84" t="s">
        <v>141</v>
      </c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51">
        <v>1</v>
      </c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>
        <v>1</v>
      </c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>
        <v>15</v>
      </c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>
        <v>10</v>
      </c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2"/>
    </row>
    <row r="17" spans="1:102" s="10" customFormat="1" ht="33.75" customHeight="1">
      <c r="A17" s="78" t="s">
        <v>66</v>
      </c>
      <c r="B17" s="78"/>
      <c r="C17" s="78"/>
      <c r="D17" s="78"/>
      <c r="E17" s="78"/>
      <c r="F17" s="78"/>
      <c r="G17" s="80" t="s">
        <v>155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82">
        <v>5</v>
      </c>
      <c r="AJ17" s="78"/>
      <c r="AK17" s="78"/>
      <c r="AL17" s="78"/>
      <c r="AM17" s="78"/>
      <c r="AN17" s="78"/>
      <c r="AO17" s="78"/>
      <c r="AP17" s="78"/>
      <c r="AQ17" s="78"/>
      <c r="AR17" s="78"/>
      <c r="AS17" s="141"/>
      <c r="AT17" s="81">
        <v>3</v>
      </c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>
        <v>460</v>
      </c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>
        <v>349</v>
      </c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2"/>
    </row>
    <row r="18" spans="1:102" s="10" customFormat="1" ht="16.5" customHeight="1">
      <c r="A18" s="67"/>
      <c r="B18" s="67"/>
      <c r="C18" s="67"/>
      <c r="D18" s="67"/>
      <c r="E18" s="67"/>
      <c r="F18" s="67"/>
      <c r="G18" s="86" t="s">
        <v>140</v>
      </c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67"/>
      <c r="AV18" s="67"/>
      <c r="AW18" s="67"/>
      <c r="AX18" s="67"/>
      <c r="AY18" s="67"/>
      <c r="AZ18" s="67"/>
      <c r="BA18" s="67"/>
      <c r="BB18" s="67"/>
      <c r="BC18" s="67"/>
      <c r="BD18" s="87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6"/>
    </row>
    <row r="19" spans="1:102" s="10" customFormat="1" ht="16.5" customHeight="1">
      <c r="A19" s="50"/>
      <c r="B19" s="50"/>
      <c r="C19" s="50"/>
      <c r="D19" s="50"/>
      <c r="E19" s="50"/>
      <c r="F19" s="50"/>
      <c r="G19" s="84" t="s">
        <v>143</v>
      </c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51">
        <v>4</v>
      </c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>
        <v>3</v>
      </c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>
        <f>460-150</f>
        <v>310</v>
      </c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>
        <v>349</v>
      </c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2"/>
    </row>
    <row r="20" spans="1:102" s="10" customFormat="1" ht="33.75" customHeight="1">
      <c r="A20" s="78" t="s">
        <v>68</v>
      </c>
      <c r="B20" s="78"/>
      <c r="C20" s="78"/>
      <c r="D20" s="78"/>
      <c r="E20" s="78"/>
      <c r="F20" s="78"/>
      <c r="G20" s="80" t="s">
        <v>144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81">
        <v>1</v>
      </c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>
        <v>3</v>
      </c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>
        <v>320</v>
      </c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>
        <v>837</v>
      </c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2"/>
    </row>
    <row r="21" spans="1:102" s="10" customFormat="1" ht="15.75">
      <c r="A21" s="67"/>
      <c r="B21" s="67"/>
      <c r="C21" s="67"/>
      <c r="D21" s="67"/>
      <c r="E21" s="67"/>
      <c r="F21" s="67"/>
      <c r="G21" s="86" t="s">
        <v>140</v>
      </c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6"/>
    </row>
    <row r="22" spans="1:102" s="10" customFormat="1" ht="33.75" customHeight="1">
      <c r="A22" s="50"/>
      <c r="B22" s="50"/>
      <c r="C22" s="50"/>
      <c r="D22" s="50"/>
      <c r="E22" s="50"/>
      <c r="F22" s="50"/>
      <c r="G22" s="84" t="s">
        <v>156</v>
      </c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2"/>
    </row>
    <row r="23" spans="1:102" s="10" customFormat="1" ht="33.75" customHeight="1">
      <c r="A23" s="78" t="s">
        <v>75</v>
      </c>
      <c r="B23" s="78"/>
      <c r="C23" s="78"/>
      <c r="D23" s="78"/>
      <c r="E23" s="78"/>
      <c r="F23" s="78"/>
      <c r="G23" s="80" t="s">
        <v>146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>
        <v>1</v>
      </c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>
        <v>3928</v>
      </c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2"/>
    </row>
    <row r="24" spans="1:102" s="10" customFormat="1" ht="15.75">
      <c r="A24" s="67"/>
      <c r="B24" s="67"/>
      <c r="C24" s="67"/>
      <c r="D24" s="67"/>
      <c r="E24" s="67"/>
      <c r="F24" s="67"/>
      <c r="G24" s="86" t="s">
        <v>140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6"/>
    </row>
    <row r="25" spans="1:102" s="10" customFormat="1" ht="33.75" customHeight="1">
      <c r="A25" s="50"/>
      <c r="B25" s="50"/>
      <c r="C25" s="50"/>
      <c r="D25" s="50"/>
      <c r="E25" s="50"/>
      <c r="F25" s="50"/>
      <c r="G25" s="84" t="s">
        <v>156</v>
      </c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2"/>
    </row>
    <row r="26" spans="1:102" s="10" customFormat="1" ht="16.5" customHeight="1">
      <c r="A26" s="78" t="s">
        <v>77</v>
      </c>
      <c r="B26" s="78"/>
      <c r="C26" s="78"/>
      <c r="D26" s="78"/>
      <c r="E26" s="78"/>
      <c r="F26" s="78"/>
      <c r="G26" s="80" t="s">
        <v>147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2"/>
    </row>
    <row r="27" spans="1:102" s="10" customFormat="1" ht="15.75">
      <c r="A27" s="67"/>
      <c r="B27" s="67"/>
      <c r="C27" s="67"/>
      <c r="D27" s="67"/>
      <c r="E27" s="67"/>
      <c r="F27" s="67"/>
      <c r="G27" s="86" t="s">
        <v>140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6"/>
    </row>
    <row r="28" spans="1:102" s="10" customFormat="1" ht="33.75" customHeight="1">
      <c r="A28" s="50"/>
      <c r="B28" s="50"/>
      <c r="C28" s="50"/>
      <c r="D28" s="50"/>
      <c r="E28" s="50"/>
      <c r="F28" s="50"/>
      <c r="G28" s="84" t="s">
        <v>156</v>
      </c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2"/>
    </row>
    <row r="29" spans="1:102" s="10" customFormat="1" ht="18" customHeight="1">
      <c r="A29" s="44" t="s">
        <v>79</v>
      </c>
      <c r="B29" s="44"/>
      <c r="C29" s="44"/>
      <c r="D29" s="44"/>
      <c r="E29" s="44"/>
      <c r="F29" s="44"/>
      <c r="G29" s="46" t="s">
        <v>157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3"/>
    </row>
    <row r="30" ht="14.25" customHeight="1" hidden="1"/>
    <row r="31" spans="1:102" s="1" customFormat="1" ht="28.5" customHeight="1">
      <c r="A31" s="53" t="s">
        <v>149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</row>
    <row r="32" spans="1:102" s="1" customFormat="1" ht="105.75" customHeight="1">
      <c r="A32" s="135" t="s">
        <v>150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Гусева Алла Александровна</cp:lastModifiedBy>
  <cp:lastPrinted>2015-10-16T05:27:44Z</cp:lastPrinted>
  <dcterms:created xsi:type="dcterms:W3CDTF">2011-01-11T10:25:48Z</dcterms:created>
  <dcterms:modified xsi:type="dcterms:W3CDTF">2015-10-19T06:04:45Z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