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3'!$A$1:$CX$39</definedName>
    <definedName name="_xlnm.Print_Area" localSheetId="2">'Приложение 4'!$A$1:$CX$44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<sst xmlns="http://schemas.openxmlformats.org/spreadsheetml/2006/main" count="275" uniqueCount="164">
  <si>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</si>
  <si>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</si>
  <si>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</si>
  <si>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</si>
  <si>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</si>
  <si>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</si>
  <si>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</si>
  <si>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</si>
  <si>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</si>
  <si>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</si>
  <si>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</si>
  <si>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</si>
  <si>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</si>
  <si>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</si>
  <si>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</si>
  <si>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</si>
  <si>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</si>
  <si>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</si>
  <si>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</si>
  <si>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</si>
  <si>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</si>
  <si>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</si>
  <si>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</si>
  <si>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</si>
  <si>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</si>
  <si>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</si>
  <si>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</si>
  <si>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</si>
  <si>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</si>
  <si>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</si>
  <si>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</si>
  <si>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</si>
  <si>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</si>
  <si>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</si>
  <si>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</si>
  <si>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</si>
  <si>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2016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</si>
  <si>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</si>
  <si>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</si>
  <si>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</si>
  <si>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</si>
  <si>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</si>
  <si>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</si>
  <si>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</si>
  <si>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</si>
  <si>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</si>
  <si>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</si>
  <si>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</si>
  <si>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</si>
  <si>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</si>
  <si>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</si>
  <si>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</si>
  <si>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</si>
  <si>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ПРОГНОЗНЫЕ СВЕДЕНИЯ
о расходах за технологическое присоединение
ООО «Газпром энерго» на 2016 год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</si>
  <si>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</si>
  <si>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</si>
  <si>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</si>
  <si>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</si>
  <si>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</si>
  <si>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</si>
  <si>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</si>
  <si>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</si>
  <si>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</si>
  <si>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</si>
  <si>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</si>
  <si>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</si>
  <si>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</si>
  <si>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</si>
  <si>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</si>
  <si>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</si>
  <si>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</si>
  <si>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</si>
  <si>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</si>
  <si>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</si>
  <si>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</si>
  <si>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</si>
  <si>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</si>
  <si>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</si>
  <si>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</si>
  <si>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</si>
  <si>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</si>
  <si>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</si>
  <si>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</si>
  <si>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</si>
  <si>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</si>
  <si>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</si>
  <si>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</si>
  <si>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</si>
  <si>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</si>
  <si>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</si>
  <si>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</si>
  <si>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</si>
  <si>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</si>
  <si>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</si>
  <si>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</si>
  <si>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</si>
  <si>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</si>
  <si>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</si>
  <si>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</si>
  <si>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</si>
  <si>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</si>
  <si>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</si>
  <si>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</si>
  <si>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</si>
  <si>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</si>
  <si>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</si>
  <si>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</si>
  <si>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</si>
  <si>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</si>
  <si>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</si>
  <si>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</si>
  <si>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</si>
  <si>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</si>
  <si>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</si>
  <si>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</si>
  <si>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</si>
  <si>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</si>
  <si>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</si>
  <si>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</si>
  <si>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</si>
  <si>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</si>
  <si>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</si>
  <si>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</si>
  <si>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</si>
  <si>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</si>
  <si>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</si>
  <si>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</si>
  <si>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</si>
  <si>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</si>
  <si>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</si>
  <si>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</si>
  <si>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</si>
  <si>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</si>
  <si>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</si>
  <si>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</si>
  <si>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</si>
  <si>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</si>
  <si>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</si>
  <si>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</si>
  <si>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</si>
  <si>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</si>
  <si>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</si>
  <si>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</si>
  <si>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</si>
  <si>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</si>
  <si>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</si>
  <si>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</si>
  <si>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</si>
  <si>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</si>
  <si>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</si>
  <si>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</si>
  <si>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</si>
  <si>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</si>
  <si>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</si>
  <si>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</si>
  <si>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</si>
  <si>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</si>
  <si>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 xml:space="preserve">ВЛ 0,4 кВ проводом СИП-2 сечением 50 мм2 </t>
  </si>
  <si>
    <t>ВЛ 6(10) кВ марки СИП-3 сечением 50 мм2</t>
  </si>
  <si>
    <t>ВЛ 6(10) кВ марки СИП-3 сечением 70 мм2</t>
  </si>
  <si>
    <t>ВЛ 6(10) кВ марки СИП-3 сечением 95 мм2</t>
  </si>
  <si>
    <t>ВЛ 6(10) кВ марки СИП-3 сечением 120 мм2</t>
  </si>
  <si>
    <t>КЛ 6(10) кВ (сшитый полиэтилен до 3(1х150/35)) в траншее</t>
  </si>
  <si>
    <r>
      <t>ООО "Газпром энерго"</t>
    </r>
    <r>
      <rPr>
        <b/>
        <i/>
        <sz val="14"/>
        <rFont val="Times New Roman"/>
        <family val="1"/>
      </rPr>
      <t xml:space="preserve"> (Калужская  область)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</si>
</sst>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51" fillId="0" borderId="13" xfId="42" applyFont="1" applyFill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31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0" fontId="9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4" fillId="33" borderId="31" xfId="0" applyFont="1" applyFill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top"/>
    </xf>
    <xf numFmtId="49" fontId="4" fillId="0" borderId="3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/>
    </xf>
    <xf numFmtId="0" fontId="9" fillId="0" borderId="35" xfId="0" applyFont="1" applyFill="1" applyBorder="1" applyAlignment="1">
      <alignment horizontal="left" vertical="top" wrapText="1"/>
    </xf>
    <xf numFmtId="0" fontId="9" fillId="0" borderId="34" xfId="0" applyFont="1" applyFill="1" applyBorder="1" applyAlignment="1">
      <alignment horizontal="left" vertical="top" wrapText="1"/>
    </xf>
    <xf numFmtId="0" fontId="9" fillId="0" borderId="27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1"/>
    </xf>
    <xf numFmtId="0" fontId="9" fillId="0" borderId="38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 indent="1"/>
    </xf>
    <xf numFmtId="0" fontId="9" fillId="0" borderId="33" xfId="0" applyFont="1" applyFill="1" applyBorder="1" applyAlignment="1">
      <alignment horizontal="left" vertical="top" wrapText="1" indent="1"/>
    </xf>
    <xf numFmtId="0" fontId="9" fillId="0" borderId="27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8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8" xfId="0" applyFont="1" applyFill="1" applyBorder="1" applyAlignment="1">
      <alignment horizontal="left" vertical="top" wrapText="1" indent="3"/>
    </xf>
    <xf numFmtId="0" fontId="9" fillId="0" borderId="33" xfId="0" applyFont="1" applyFill="1" applyBorder="1" applyAlignment="1">
      <alignment horizontal="left" vertical="top" wrapText="1" indent="2"/>
    </xf>
    <xf numFmtId="0" fontId="9" fillId="0" borderId="28" xfId="0" applyFont="1" applyFill="1" applyBorder="1" applyAlignment="1">
      <alignment horizontal="left" vertical="top" wrapText="1" indent="2"/>
    </xf>
    <xf numFmtId="0" fontId="9" fillId="0" borderId="29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7" xfId="0" applyNumberFormat="1" applyFont="1" applyFill="1" applyBorder="1" applyAlignment="1">
      <alignment horizontal="left" vertical="top" wrapText="1" indent="1"/>
    </xf>
    <xf numFmtId="49" fontId="9" fillId="0" borderId="31" xfId="0" applyNumberFormat="1" applyFont="1" applyFill="1" applyBorder="1" applyAlignment="1">
      <alignment horizontal="left" vertical="top" wrapText="1" indent="1"/>
    </xf>
    <xf numFmtId="49" fontId="9" fillId="0" borderId="33" xfId="0" applyNumberFormat="1" applyFont="1" applyFill="1" applyBorder="1" applyAlignment="1">
      <alignment horizontal="left" vertical="top" wrapText="1" inden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4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8" xfId="0" applyFont="1" applyFill="1" applyBorder="1" applyAlignment="1">
      <alignment horizontal="left" vertical="top" wrapText="1" indent="1"/>
    </xf>
    <xf numFmtId="0" fontId="1" fillId="0" borderId="33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 indent="1"/>
    </xf>
    <xf numFmtId="0" fontId="1" fillId="0" borderId="28" xfId="0" applyFont="1" applyFill="1" applyBorder="1" applyAlignment="1">
      <alignment horizontal="left" vertical="top" wrapText="1" indent="1"/>
    </xf>
    <xf numFmtId="0" fontId="1" fillId="0" borderId="3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top" wrapText="1" indent="1"/>
    </xf>
    <xf numFmtId="4" fontId="9" fillId="0" borderId="28" xfId="0" applyNumberFormat="1" applyFont="1" applyBorder="1" applyAlignment="1">
      <alignment horizontal="center" vertical="top"/>
    </xf>
    <xf numFmtId="4" fontId="9" fillId="0" borderId="29" xfId="0" applyNumberFormat="1" applyFont="1" applyBorder="1" applyAlignment="1">
      <alignment horizontal="center" vertical="top"/>
    </xf>
    <xf numFmtId="4" fontId="9" fillId="0" borderId="38" xfId="0" applyNumberFormat="1" applyFont="1" applyBorder="1" applyAlignment="1">
      <alignment horizontal="center" vertical="top"/>
    </xf>
    <xf numFmtId="2" fontId="9" fillId="0" borderId="38" xfId="0" applyNumberFormat="1" applyFont="1" applyBorder="1" applyAlignment="1">
      <alignment horizontal="center" vertical="top"/>
    </xf>
    <xf numFmtId="2" fontId="9" fillId="0" borderId="39" xfId="0" applyNumberFormat="1" applyFont="1" applyBorder="1" applyAlignment="1">
      <alignment horizontal="center" vertical="top"/>
    </xf>
    <xf numFmtId="2" fontId="9" fillId="0" borderId="28" xfId="0" applyNumberFormat="1" applyFont="1" applyBorder="1" applyAlignment="1">
      <alignment horizontal="center" vertical="top"/>
    </xf>
    <xf numFmtId="2" fontId="9" fillId="0" borderId="32" xfId="0" applyNumberFormat="1" applyFont="1" applyBorder="1" applyAlignment="1">
      <alignment horizontal="center" vertical="top"/>
    </xf>
    <xf numFmtId="4" fontId="9" fillId="0" borderId="27" xfId="0" applyNumberFormat="1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&#1043;&#1083;&#1091;&#1093;&#1086;&#1074;&#1072;%20&#1040;&#1085;&#1072;&#1089;&#1090;&#1072;&#1089;&#1080;&#1103;\&#1055;&#1080;&#1089;&#1100;&#1084;&#1072;%20&#1080;%20&#1079;&#1072;&#1087;&#1088;&#1086;&#1089;&#1099;%202015\&#1054;&#1082;&#1090;&#1103;&#1073;&#1088;&#1100;\&#1057;&#1090;&#1072;&#1085;&#1076;&#1072;&#1088;&#1090;&#1080;&#1079;&#1080;&#1088;&#1086;&#1074;&#1072;&#1085;&#1085;&#1099;&#1077;%20&#1089;&#1090;&#1072;&#1074;&#1082;&#1080;%202016%20&#1084;&#1072;&#1090;&#1077;&#1088;&#1080;&#1072;&#1083;&#1099;\&#1056;&#1072;&#1073;&#1086;&#1095;&#1080;&#1081;%20&#1092;&#1072;&#1081;&#1083;%20&#1085;&#1072;%20&#1087;&#1088;&#1080;&#1084;&#1077;&#1088;&#1077;%20&#1051;&#1080;&#1087;&#1077;&#1094;&#1082;&#1086;&#1081;%20&#1086;&#1073;&#1083;&#1072;&#1089;&#1090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тандартиз.тариф.став"/>
      <sheetName val="Прил_2"/>
      <sheetName val="Прил_3"/>
      <sheetName val="Подготовка ТУ"/>
      <sheetName val="Проверка "/>
      <sheetName val="факт действия"/>
      <sheetName val="Прочие расходы"/>
      <sheetName val="Расчет зп"/>
      <sheetName val="КЛ"/>
      <sheetName val="ВЛ 0,4"/>
      <sheetName val="ВЛ 10 СИП 50мм2"/>
      <sheetName val="ВЛ 10 СИП 70мм2"/>
      <sheetName val="ВЛ 10 СИП 95мм2"/>
      <sheetName val="ВЛ 10 СИП 120мм2"/>
      <sheetName val="ТП 160кВА"/>
      <sheetName val="ТП 250кВА"/>
      <sheetName val="ТП 400кВА"/>
      <sheetName val="ТП 630кВА"/>
      <sheetName val="ТП 1000кВА"/>
    </sheetNames>
    <sheetDataSet>
      <sheetData sheetId="1">
        <row r="22">
          <cell r="B22" t="str">
            <v>КТП-6(10)/0,4 кВ, 160 кВА</v>
          </cell>
        </row>
        <row r="23">
          <cell r="B23" t="str">
            <v>КТП-6(10)/0,4 кВ, 250 кВА</v>
          </cell>
        </row>
        <row r="24">
          <cell r="B24" t="str">
            <v>КТП-6(10)/0,4 кВ, 400 кВА</v>
          </cell>
        </row>
        <row r="25">
          <cell r="B25" t="str">
            <v>КТП-6(10)/0,4 кВ, 630 кВА</v>
          </cell>
        </row>
        <row r="26">
          <cell r="B26" t="str">
            <v>КТП-6(10)/0,4 кВ, 1000 кВА</v>
          </cell>
        </row>
      </sheetData>
      <sheetData sheetId="2">
        <row r="10">
          <cell r="B10" t="str">
            <v>строительство воздушных линий 0,4 кВ</v>
          </cell>
        </row>
        <row r="11">
          <cell r="B11" t="str">
            <v>строительство воздушных линий 10 кВ </v>
          </cell>
        </row>
        <row r="12">
          <cell r="B12" t="str">
            <v> СИП 50 мм2</v>
          </cell>
        </row>
        <row r="13">
          <cell r="B13" t="str">
            <v> СИП 70 мм2</v>
          </cell>
        </row>
        <row r="14">
          <cell r="B14" t="str">
            <v> СИП 95 мм2</v>
          </cell>
        </row>
        <row r="15">
          <cell r="B15" t="str">
            <v> СИП 120 мм2</v>
          </cell>
        </row>
        <row r="16">
          <cell r="B16" t="str">
            <v>строительство кабельных линий 10 кВ</v>
          </cell>
        </row>
        <row r="19">
          <cell r="B19" t="str">
            <v>КТП-6(10)/0,4 кВ, 160 кВА</v>
          </cell>
        </row>
        <row r="20">
          <cell r="B20" t="str">
            <v>КТП-6(10)/0,4 кВ, 250 кВА</v>
          </cell>
        </row>
        <row r="21">
          <cell r="B21" t="str">
            <v>КТП-6(10)/0,4 кВ, 400 кВА</v>
          </cell>
        </row>
        <row r="22">
          <cell r="B22" t="str">
            <v>КТП-6(10)/0,4 кВ, 630 кВА</v>
          </cell>
        </row>
        <row r="23">
          <cell r="B23" t="str">
            <v>КТП-6(10)/0,4 кВ, 1000 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view="pageBreakPreview" zoomScale="70" zoomScaleNormal="85" zoomScaleSheetLayoutView="70" zoomScalePageLayoutView="0" workbookViewId="0" topLeftCell="A1">
      <selection activeCell="B18" sqref="B18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31" t="s">
        <v>55</v>
      </c>
      <c r="B1" s="32"/>
      <c r="C1" s="32"/>
      <c r="D1" s="32"/>
      <c r="E1" s="32"/>
      <c r="F1" s="33"/>
    </row>
    <row r="2" spans="1:6" ht="48" customHeight="1" thickBot="1">
      <c r="A2" s="34" t="s">
        <v>53</v>
      </c>
      <c r="B2" s="35"/>
      <c r="C2" s="35"/>
      <c r="D2" s="35"/>
      <c r="E2" s="35"/>
      <c r="F2" s="36"/>
    </row>
    <row r="3" spans="1:6" ht="18.75">
      <c r="A3" s="12" t="s">
        <v>38</v>
      </c>
      <c r="B3" s="25" t="s">
        <v>37</v>
      </c>
      <c r="C3" s="26"/>
      <c r="D3" s="26"/>
      <c r="E3" s="26"/>
      <c r="F3" s="27"/>
    </row>
    <row r="4" spans="1:6" ht="18.75">
      <c r="A4" s="13" t="s">
        <v>39</v>
      </c>
      <c r="B4" s="28" t="s">
        <v>35</v>
      </c>
      <c r="C4" s="29"/>
      <c r="D4" s="29"/>
      <c r="E4" s="29"/>
      <c r="F4" s="30"/>
    </row>
    <row r="5" spans="1:6" ht="18.75">
      <c r="A5" s="13" t="s">
        <v>40</v>
      </c>
      <c r="B5" s="19" t="s">
        <v>42</v>
      </c>
      <c r="C5" s="20"/>
      <c r="D5" s="20"/>
      <c r="E5" s="20"/>
      <c r="F5" s="21"/>
    </row>
    <row r="6" spans="1:6" ht="18.75">
      <c r="A6" s="13" t="s">
        <v>54</v>
      </c>
      <c r="B6" s="19" t="s">
        <v>41</v>
      </c>
      <c r="C6" s="20"/>
      <c r="D6" s="20"/>
      <c r="E6" s="20"/>
      <c r="F6" s="21"/>
    </row>
    <row r="7" spans="1:6" ht="18.75">
      <c r="A7" s="13" t="s">
        <v>43</v>
      </c>
      <c r="B7" s="19">
        <v>7736186950</v>
      </c>
      <c r="C7" s="20"/>
      <c r="D7" s="20"/>
      <c r="E7" s="20"/>
      <c r="F7" s="21"/>
    </row>
    <row r="8" spans="1:6" ht="18.75">
      <c r="A8" s="13" t="s">
        <v>44</v>
      </c>
      <c r="B8" s="19">
        <v>773601001</v>
      </c>
      <c r="C8" s="20"/>
      <c r="D8" s="20"/>
      <c r="E8" s="20"/>
      <c r="F8" s="21"/>
    </row>
    <row r="9" spans="1:6" ht="18.75">
      <c r="A9" s="13" t="s">
        <v>45</v>
      </c>
      <c r="B9" s="19" t="s">
        <v>46</v>
      </c>
      <c r="C9" s="20"/>
      <c r="D9" s="20"/>
      <c r="E9" s="20"/>
      <c r="F9" s="21"/>
    </row>
    <row r="10" spans="1:6" ht="18.75">
      <c r="A10" s="13" t="s">
        <v>47</v>
      </c>
      <c r="B10" s="37" t="s">
        <v>48</v>
      </c>
      <c r="C10" s="20"/>
      <c r="D10" s="20"/>
      <c r="E10" s="20"/>
      <c r="F10" s="21"/>
    </row>
    <row r="11" spans="1:6" ht="18.75">
      <c r="A11" s="13" t="s">
        <v>49</v>
      </c>
      <c r="B11" s="19" t="s">
        <v>50</v>
      </c>
      <c r="C11" s="20"/>
      <c r="D11" s="20"/>
      <c r="E11" s="20"/>
      <c r="F11" s="21"/>
    </row>
    <row r="12" spans="1:6" ht="19.5" thickBot="1">
      <c r="A12" s="14" t="s">
        <v>51</v>
      </c>
      <c r="B12" s="22" t="s">
        <v>52</v>
      </c>
      <c r="C12" s="23"/>
      <c r="D12" s="23"/>
      <c r="E12" s="23"/>
      <c r="F12" s="24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A1:F1"/>
    <mergeCell ref="A2:F2"/>
    <mergeCell ref="B9:F9"/>
    <mergeCell ref="B10:F10"/>
    <mergeCell ref="B11:F11"/>
    <mergeCell ref="B12:F12"/>
    <mergeCell ref="B5:F5"/>
    <mergeCell ref="B3:F3"/>
    <mergeCell ref="B4:F4"/>
    <mergeCell ref="B6:F6"/>
    <mergeCell ref="B7:F7"/>
    <mergeCell ref="B8:F8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8"/>
  <sheetViews>
    <sheetView view="pageBreakPreview" zoomScale="50" zoomScaleNormal="70" zoomScaleSheetLayoutView="50" zoomScalePageLayoutView="0" workbookViewId="0" topLeftCell="A1">
      <pane ySplit="16" topLeftCell="A17" activePane="bottomLeft" state="frozen"/>
      <selection pane="topLeft" activeCell="A1" sqref="A1"/>
      <selection pane="bottomLeft" activeCell="CJ17" sqref="CJ17:CX17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5" t="s">
        <v>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57" customHeight="1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pans="36:88" s="6" customFormat="1" ht="19.5">
      <c r="AJ11" s="7" t="s">
        <v>5</v>
      </c>
      <c r="AK11" s="58" t="s">
        <v>163</v>
      </c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</row>
    <row r="12" spans="37:88" ht="14.25" customHeight="1">
      <c r="AK12" s="61" t="s">
        <v>6</v>
      </c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</row>
    <row r="13" spans="40:57" s="6" customFormat="1" ht="18.75">
      <c r="AN13" s="6" t="s">
        <v>7</v>
      </c>
      <c r="AS13" s="62" t="s">
        <v>36</v>
      </c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" t="s">
        <v>8</v>
      </c>
    </row>
    <row r="14" ht="15" hidden="1"/>
    <row r="15" spans="1:102" s="9" customFormat="1" ht="33" customHeight="1">
      <c r="A15" s="59" t="s">
        <v>20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 t="s">
        <v>9</v>
      </c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40" t="s">
        <v>10</v>
      </c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</row>
    <row r="16" spans="1:102" s="9" customFormat="1" ht="50.25" customHeight="1">
      <c r="A16" s="60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54" t="s">
        <v>11</v>
      </c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 t="s">
        <v>14</v>
      </c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40"/>
    </row>
    <row r="17" spans="1:102" s="10" customFormat="1" ht="168.75" customHeight="1">
      <c r="A17" s="44" t="s">
        <v>23</v>
      </c>
      <c r="B17" s="44"/>
      <c r="C17" s="44"/>
      <c r="D17" s="44"/>
      <c r="E17" s="44"/>
      <c r="F17" s="44"/>
      <c r="G17" s="44"/>
      <c r="H17" s="44"/>
      <c r="I17" s="45" t="s">
        <v>13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6"/>
      <c r="BB17" s="48" t="s">
        <v>12</v>
      </c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128">
        <v>539.6092805400947</v>
      </c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128">
        <v>539.6092805400947</v>
      </c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9"/>
    </row>
    <row r="18" spans="1:102" s="10" customFormat="1" ht="51" customHeight="1">
      <c r="A18" s="44" t="s">
        <v>24</v>
      </c>
      <c r="B18" s="44"/>
      <c r="C18" s="44"/>
      <c r="D18" s="44"/>
      <c r="E18" s="44"/>
      <c r="F18" s="44"/>
      <c r="G18" s="44"/>
      <c r="H18" s="44"/>
      <c r="I18" s="45" t="s">
        <v>15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6"/>
      <c r="BB18" s="42" t="s">
        <v>12</v>
      </c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129">
        <v>167.49339105994116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129">
        <v>167.49339105994116</v>
      </c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3"/>
    </row>
    <row r="19" spans="1:102" s="10" customFormat="1" ht="48.75" customHeight="1">
      <c r="A19" s="47" t="s">
        <v>25</v>
      </c>
      <c r="B19" s="47"/>
      <c r="C19" s="47"/>
      <c r="D19" s="47"/>
      <c r="E19" s="47"/>
      <c r="F19" s="47"/>
      <c r="G19" s="47"/>
      <c r="H19" s="47"/>
      <c r="I19" s="52" t="s">
        <v>16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3"/>
      <c r="BB19" s="48" t="s">
        <v>17</v>
      </c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128">
        <v>270.75177252672853</v>
      </c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128">
        <v>270.75177252672853</v>
      </c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9"/>
    </row>
    <row r="20" spans="1:102" s="10" customFormat="1" ht="82.5" customHeight="1">
      <c r="A20" s="44" t="s">
        <v>26</v>
      </c>
      <c r="B20" s="44"/>
      <c r="C20" s="44"/>
      <c r="D20" s="44"/>
      <c r="E20" s="44"/>
      <c r="F20" s="44"/>
      <c r="G20" s="44"/>
      <c r="H20" s="44"/>
      <c r="I20" s="45" t="s">
        <v>31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6"/>
      <c r="BB20" s="42" t="s">
        <v>17</v>
      </c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3"/>
    </row>
    <row r="21" spans="1:102" s="10" customFormat="1" ht="85.5" customHeight="1">
      <c r="A21" s="44" t="s">
        <v>27</v>
      </c>
      <c r="B21" s="44"/>
      <c r="C21" s="44"/>
      <c r="D21" s="44"/>
      <c r="E21" s="44"/>
      <c r="F21" s="44"/>
      <c r="G21" s="44"/>
      <c r="H21" s="44"/>
      <c r="I21" s="45" t="s">
        <v>18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42" t="s">
        <v>12</v>
      </c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129">
        <v>101.36411695342503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129">
        <v>101.36411695342503</v>
      </c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3"/>
    </row>
    <row r="22" spans="1:102" s="10" customFormat="1" ht="135" customHeight="1">
      <c r="A22" s="44" t="s">
        <v>28</v>
      </c>
      <c r="B22" s="44"/>
      <c r="C22" s="44"/>
      <c r="D22" s="44"/>
      <c r="E22" s="44"/>
      <c r="F22" s="44"/>
      <c r="G22" s="44"/>
      <c r="H22" s="44"/>
      <c r="I22" s="45" t="s">
        <v>33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6"/>
      <c r="BB22" s="42" t="s">
        <v>17</v>
      </c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3"/>
    </row>
    <row r="23" spans="1:102" s="10" customFormat="1" ht="15.75">
      <c r="A23" s="44"/>
      <c r="B23" s="44"/>
      <c r="C23" s="44"/>
      <c r="D23" s="44"/>
      <c r="E23" s="44"/>
      <c r="F23" s="44"/>
      <c r="G23" s="44"/>
      <c r="H23" s="44"/>
      <c r="I23" s="45" t="s">
        <v>157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6"/>
      <c r="BB23" s="42" t="s">
        <v>17</v>
      </c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129">
        <v>73367.62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129">
        <v>73367.62</v>
      </c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3"/>
    </row>
    <row r="24" spans="1:102" s="10" customFormat="1" ht="15.75">
      <c r="A24" s="44"/>
      <c r="B24" s="44"/>
      <c r="C24" s="44"/>
      <c r="D24" s="44"/>
      <c r="E24" s="44"/>
      <c r="F24" s="44"/>
      <c r="G24" s="44"/>
      <c r="H24" s="44"/>
      <c r="I24" s="45" t="s">
        <v>158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6"/>
      <c r="BB24" s="42" t="s">
        <v>17</v>
      </c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129">
        <v>121129.47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129">
        <v>121129.47</v>
      </c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3"/>
    </row>
    <row r="25" spans="1:102" s="10" customFormat="1" ht="15.75">
      <c r="A25" s="44"/>
      <c r="B25" s="44"/>
      <c r="C25" s="44"/>
      <c r="D25" s="44"/>
      <c r="E25" s="44"/>
      <c r="F25" s="44"/>
      <c r="G25" s="44"/>
      <c r="H25" s="44"/>
      <c r="I25" s="45" t="s">
        <v>159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6"/>
      <c r="BB25" s="42" t="s">
        <v>17</v>
      </c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129">
        <v>125344.87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129">
        <v>125344.87</v>
      </c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3"/>
    </row>
    <row r="26" spans="1:102" s="10" customFormat="1" ht="15.75">
      <c r="A26" s="44"/>
      <c r="B26" s="44"/>
      <c r="C26" s="44"/>
      <c r="D26" s="44"/>
      <c r="E26" s="44"/>
      <c r="F26" s="44"/>
      <c r="G26" s="44"/>
      <c r="H26" s="44"/>
      <c r="I26" s="45" t="s">
        <v>160</v>
      </c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6"/>
      <c r="BB26" s="42" t="s">
        <v>17</v>
      </c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129">
        <v>126097.62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129">
        <v>126097.62</v>
      </c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3"/>
    </row>
    <row r="27" spans="1:102" s="10" customFormat="1" ht="15.75">
      <c r="A27" s="44"/>
      <c r="B27" s="44"/>
      <c r="C27" s="44"/>
      <c r="D27" s="44"/>
      <c r="E27" s="44"/>
      <c r="F27" s="44"/>
      <c r="G27" s="44"/>
      <c r="H27" s="44"/>
      <c r="I27" s="45" t="s">
        <v>161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6"/>
      <c r="BB27" s="42" t="s">
        <v>17</v>
      </c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129">
        <v>129560.27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129">
        <v>129560.27</v>
      </c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3"/>
    </row>
    <row r="28" spans="1:102" s="10" customFormat="1" ht="18.75">
      <c r="A28" s="47" t="s">
        <v>29</v>
      </c>
      <c r="B28" s="47"/>
      <c r="C28" s="47"/>
      <c r="D28" s="47"/>
      <c r="E28" s="47"/>
      <c r="F28" s="47"/>
      <c r="G28" s="47"/>
      <c r="H28" s="47"/>
      <c r="I28" s="52" t="s">
        <v>32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3"/>
      <c r="BB28" s="48" t="s">
        <v>17</v>
      </c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9"/>
    </row>
    <row r="29" spans="1:102" s="10" customFormat="1" ht="15.75">
      <c r="A29" s="47"/>
      <c r="B29" s="47"/>
      <c r="C29" s="47"/>
      <c r="D29" s="47"/>
      <c r="E29" s="47"/>
      <c r="F29" s="47"/>
      <c r="G29" s="47"/>
      <c r="H29" s="47"/>
      <c r="I29" s="52" t="s">
        <v>162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3"/>
      <c r="BB29" s="48" t="s">
        <v>17</v>
      </c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128">
        <v>176876.24</v>
      </c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128">
        <v>176876.24</v>
      </c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9"/>
    </row>
    <row r="30" spans="1:102" s="10" customFormat="1" ht="119.25" customHeight="1">
      <c r="A30" s="44" t="s">
        <v>30</v>
      </c>
      <c r="B30" s="44"/>
      <c r="C30" s="44"/>
      <c r="D30" s="44"/>
      <c r="E30" s="44"/>
      <c r="F30" s="44"/>
      <c r="G30" s="44"/>
      <c r="H30" s="44"/>
      <c r="I30" s="45" t="s">
        <v>34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6"/>
      <c r="BB30" s="42" t="s">
        <v>12</v>
      </c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3"/>
    </row>
    <row r="31" ht="4.5" customHeight="1" hidden="1"/>
    <row r="32" spans="1:102" s="10" customFormat="1" ht="15.75">
      <c r="A32" s="44"/>
      <c r="B32" s="44"/>
      <c r="C32" s="44"/>
      <c r="D32" s="44"/>
      <c r="E32" s="44"/>
      <c r="F32" s="44"/>
      <c r="G32" s="44"/>
      <c r="H32" s="44"/>
      <c r="I32" s="45" t="str">
        <f>'[1]стандартиз.тариф.став'!$B$22</f>
        <v>КТП-6(10)/0,4 кВ, 160 кВА</v>
      </c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6"/>
      <c r="BB32" s="42" t="s">
        <v>12</v>
      </c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129">
        <v>204.41333333333333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129">
        <v>204.41333333333333</v>
      </c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3"/>
    </row>
    <row r="33" spans="1:102" s="10" customFormat="1" ht="15.75">
      <c r="A33" s="44"/>
      <c r="B33" s="44"/>
      <c r="C33" s="44"/>
      <c r="D33" s="44"/>
      <c r="E33" s="44"/>
      <c r="F33" s="44"/>
      <c r="G33" s="44"/>
      <c r="H33" s="44"/>
      <c r="I33" s="45" t="str">
        <f>'[1]стандартиз.тариф.став'!$B$23</f>
        <v>КТП-6(10)/0,4 кВ, 250 кВА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6"/>
      <c r="BB33" s="42" t="s">
        <v>12</v>
      </c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129">
        <v>239.92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129">
        <v>239.92</v>
      </c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3"/>
    </row>
    <row r="34" spans="1:102" s="10" customFormat="1" ht="15.75">
      <c r="A34" s="44"/>
      <c r="B34" s="44"/>
      <c r="C34" s="44"/>
      <c r="D34" s="44"/>
      <c r="E34" s="44"/>
      <c r="F34" s="44"/>
      <c r="G34" s="44"/>
      <c r="H34" s="44"/>
      <c r="I34" s="45" t="str">
        <f>'[1]стандартиз.тариф.став'!$B$24</f>
        <v>КТП-6(10)/0,4 кВ, 400 кВА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6"/>
      <c r="BB34" s="42" t="s">
        <v>12</v>
      </c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129">
        <v>282.58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129">
        <v>282.58</v>
      </c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3"/>
    </row>
    <row r="35" spans="1:102" s="10" customFormat="1" ht="15.75">
      <c r="A35" s="44"/>
      <c r="B35" s="44"/>
      <c r="C35" s="44"/>
      <c r="D35" s="44"/>
      <c r="E35" s="44"/>
      <c r="F35" s="44"/>
      <c r="G35" s="44"/>
      <c r="H35" s="44"/>
      <c r="I35" s="45" t="str">
        <f>'[1]стандартиз.тариф.став'!$B$25</f>
        <v>КТП-6(10)/0,4 кВ, 630 кВА</v>
      </c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6"/>
      <c r="BB35" s="42" t="s">
        <v>12</v>
      </c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129">
        <v>382.42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129">
        <v>382.42</v>
      </c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3"/>
    </row>
    <row r="36" spans="1:102" s="10" customFormat="1" ht="15.75">
      <c r="A36" s="44"/>
      <c r="B36" s="44"/>
      <c r="C36" s="44"/>
      <c r="D36" s="44"/>
      <c r="E36" s="44"/>
      <c r="F36" s="44"/>
      <c r="G36" s="44"/>
      <c r="H36" s="44"/>
      <c r="I36" s="45" t="str">
        <f>'[1]стандартиз.тариф.став'!$B$26</f>
        <v>КТП-6(10)/0,4 кВ, 1000 кВА</v>
      </c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6"/>
      <c r="BB36" s="42" t="s">
        <v>12</v>
      </c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129">
        <v>606.96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129">
        <v>606.96</v>
      </c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3"/>
    </row>
    <row r="37" ht="39" customHeight="1"/>
    <row r="38" spans="1:102" ht="44.25" customHeight="1">
      <c r="A38" s="50" t="s">
        <v>19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</row>
    <row r="39" ht="3" customHeight="1"/>
  </sheetData>
  <sheetProtection/>
  <mergeCells count="107">
    <mergeCell ref="A35:H35"/>
    <mergeCell ref="I35:BA35"/>
    <mergeCell ref="BB35:BT35"/>
    <mergeCell ref="BU35:CI35"/>
    <mergeCell ref="CJ35:CX35"/>
    <mergeCell ref="A33:H33"/>
    <mergeCell ref="I33:BA33"/>
    <mergeCell ref="BB33:BT33"/>
    <mergeCell ref="BU33:CI33"/>
    <mergeCell ref="CJ33:CX33"/>
    <mergeCell ref="A34:H34"/>
    <mergeCell ref="I34:BA34"/>
    <mergeCell ref="BB34:BT34"/>
    <mergeCell ref="BU34:CI34"/>
    <mergeCell ref="CJ34:CX34"/>
    <mergeCell ref="A32:H32"/>
    <mergeCell ref="I32:BA32"/>
    <mergeCell ref="BB32:BT32"/>
    <mergeCell ref="BU32:CI32"/>
    <mergeCell ref="CJ32:CX32"/>
    <mergeCell ref="A36:H36"/>
    <mergeCell ref="I36:BA36"/>
    <mergeCell ref="BB36:BT36"/>
    <mergeCell ref="BU36:CI36"/>
    <mergeCell ref="CJ36:CX36"/>
    <mergeCell ref="A29:H29"/>
    <mergeCell ref="I29:BA29"/>
    <mergeCell ref="BB29:BT29"/>
    <mergeCell ref="BU29:CI29"/>
    <mergeCell ref="CJ29:CX29"/>
    <mergeCell ref="A25:H25"/>
    <mergeCell ref="I25:BA25"/>
    <mergeCell ref="BB25:BT25"/>
    <mergeCell ref="BU25:CI25"/>
    <mergeCell ref="CJ25:CX25"/>
    <mergeCell ref="A24:H24"/>
    <mergeCell ref="I24:BA24"/>
    <mergeCell ref="BB24:BT24"/>
    <mergeCell ref="BU24:CI24"/>
    <mergeCell ref="CJ24:CX24"/>
    <mergeCell ref="A26:H26"/>
    <mergeCell ref="I26:BA26"/>
    <mergeCell ref="BB26:BT26"/>
    <mergeCell ref="BU26:CI26"/>
    <mergeCell ref="CJ26:CX26"/>
    <mergeCell ref="A23:H23"/>
    <mergeCell ref="I23:BA23"/>
    <mergeCell ref="BB23:BT23"/>
    <mergeCell ref="BU23:CI23"/>
    <mergeCell ref="CJ23:CX23"/>
    <mergeCell ref="BO2:CX2"/>
    <mergeCell ref="AK11:CJ11"/>
    <mergeCell ref="A15:BA16"/>
    <mergeCell ref="AK12:CJ12"/>
    <mergeCell ref="AS13:BD13"/>
    <mergeCell ref="A27:H27"/>
    <mergeCell ref="I27:BA27"/>
    <mergeCell ref="BB27:BT27"/>
    <mergeCell ref="BU27:CI27"/>
    <mergeCell ref="CJ27:CX27"/>
    <mergeCell ref="BU19:CI19"/>
    <mergeCell ref="CJ19:CX19"/>
    <mergeCell ref="A17:H17"/>
    <mergeCell ref="I17:BA17"/>
    <mergeCell ref="BB17:BT17"/>
    <mergeCell ref="BU17:CI17"/>
    <mergeCell ref="CJ17:CX17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A22:H22"/>
    <mergeCell ref="I22:BA22"/>
    <mergeCell ref="BB22:BT22"/>
    <mergeCell ref="BU22:CI22"/>
    <mergeCell ref="A21:H21"/>
    <mergeCell ref="I21:BA21"/>
    <mergeCell ref="A38:CX38"/>
    <mergeCell ref="A20:H20"/>
    <mergeCell ref="I20:BA20"/>
    <mergeCell ref="BB20:BT20"/>
    <mergeCell ref="BU20:CI20"/>
    <mergeCell ref="I28:BA28"/>
    <mergeCell ref="BB28:BT28"/>
    <mergeCell ref="BU28:CI28"/>
    <mergeCell ref="CJ20:CX20"/>
    <mergeCell ref="BB21:BT21"/>
    <mergeCell ref="BB15:BT16"/>
    <mergeCell ref="BU15:CX15"/>
    <mergeCell ref="CJ30:CX30"/>
    <mergeCell ref="A30:H30"/>
    <mergeCell ref="I30:BA30"/>
    <mergeCell ref="BB30:BT30"/>
    <mergeCell ref="BU30:CI30"/>
    <mergeCell ref="CJ22:CX22"/>
    <mergeCell ref="A28:H28"/>
    <mergeCell ref="CJ28:CX28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3"/>
  <sheetViews>
    <sheetView view="pageBreakPreview" zoomScale="70" zoomScaleNormal="70" zoomScaleSheetLayoutView="70" zoomScalePageLayoutView="0" workbookViewId="0" topLeftCell="A1">
      <pane xSplit="44" ySplit="12" topLeftCell="AS13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AS41" sqref="AS14:CX41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56</v>
      </c>
    </row>
    <row r="2" spans="66:102" s="1" customFormat="1" ht="41.25" customHeight="1">
      <c r="BN2" s="57" t="s">
        <v>1</v>
      </c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5" t="s">
        <v>57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18.75" customHeight="1">
      <c r="A10" s="63" t="s">
        <v>58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</row>
    <row r="11" ht="15" customHeight="1" hidden="1"/>
    <row r="12" spans="1:102" s="9" customFormat="1" ht="114" customHeight="1">
      <c r="A12" s="41" t="s">
        <v>59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64"/>
      <c r="AS12" s="54" t="s">
        <v>60</v>
      </c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40" t="s">
        <v>61</v>
      </c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0" t="s">
        <v>62</v>
      </c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15.75">
      <c r="A13" s="65" t="s">
        <v>63</v>
      </c>
      <c r="B13" s="65"/>
      <c r="C13" s="65"/>
      <c r="D13" s="65"/>
      <c r="E13" s="65"/>
      <c r="F13" s="65"/>
      <c r="G13" s="65"/>
      <c r="H13" s="65"/>
      <c r="I13" s="66" t="s">
        <v>64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7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9"/>
    </row>
    <row r="14" spans="1:102" s="10" customFormat="1" ht="19.5" customHeight="1">
      <c r="A14" s="70"/>
      <c r="B14" s="70"/>
      <c r="C14" s="70"/>
      <c r="D14" s="70"/>
      <c r="E14" s="70"/>
      <c r="F14" s="70"/>
      <c r="G14" s="70"/>
      <c r="H14" s="70"/>
      <c r="I14" s="71" t="s">
        <v>11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2"/>
      <c r="AS14" s="130">
        <v>25124.008658991173</v>
      </c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>
        <v>150</v>
      </c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131">
        <v>167.49339105994116</v>
      </c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2"/>
    </row>
    <row r="15" spans="1:102" s="10" customFormat="1" ht="19.5" customHeight="1">
      <c r="A15" s="47"/>
      <c r="B15" s="47"/>
      <c r="C15" s="47"/>
      <c r="D15" s="47"/>
      <c r="E15" s="47"/>
      <c r="F15" s="47"/>
      <c r="G15" s="47"/>
      <c r="H15" s="47"/>
      <c r="I15" s="75" t="s">
        <v>65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6"/>
      <c r="AS15" s="128">
        <v>25124.008658991173</v>
      </c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>
        <v>150</v>
      </c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133">
        <v>167.49339105994116</v>
      </c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9"/>
    </row>
    <row r="16" spans="1:102" s="10" customFormat="1" ht="48.75" customHeight="1">
      <c r="A16" s="44" t="s">
        <v>66</v>
      </c>
      <c r="B16" s="44"/>
      <c r="C16" s="44"/>
      <c r="D16" s="44"/>
      <c r="E16" s="44"/>
      <c r="F16" s="44"/>
      <c r="G16" s="44"/>
      <c r="H16" s="44"/>
      <c r="I16" s="45" t="s">
        <v>67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6"/>
      <c r="AS16" s="129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3"/>
    </row>
    <row r="17" spans="1:102" s="10" customFormat="1" ht="48.75" customHeight="1">
      <c r="A17" s="65" t="s">
        <v>68</v>
      </c>
      <c r="B17" s="65"/>
      <c r="C17" s="65"/>
      <c r="D17" s="65"/>
      <c r="E17" s="65"/>
      <c r="F17" s="65"/>
      <c r="G17" s="65"/>
      <c r="H17" s="65"/>
      <c r="I17" s="66" t="s">
        <v>69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7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9"/>
    </row>
    <row r="18" spans="1:102" s="10" customFormat="1" ht="15.75">
      <c r="A18" s="70"/>
      <c r="B18" s="70"/>
      <c r="C18" s="70"/>
      <c r="D18" s="70"/>
      <c r="E18" s="70"/>
      <c r="F18" s="70"/>
      <c r="G18" s="70"/>
      <c r="H18" s="70"/>
      <c r="I18" s="71" t="str">
        <f>'[1]Прил_2'!$B$10</f>
        <v>строительство воздушных линий 0,4 кВ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2"/>
      <c r="AS18" s="130">
        <v>73367.62</v>
      </c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>
        <v>150</v>
      </c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131">
        <v>489.11746666666664</v>
      </c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2"/>
    </row>
    <row r="19" spans="1:102" s="10" customFormat="1" ht="15.75">
      <c r="A19" s="70"/>
      <c r="B19" s="70"/>
      <c r="C19" s="70"/>
      <c r="D19" s="70"/>
      <c r="E19" s="70"/>
      <c r="F19" s="70"/>
      <c r="G19" s="70"/>
      <c r="H19" s="70"/>
      <c r="I19" s="71" t="str">
        <f>'[1]Прил_2'!$B$11</f>
        <v>строительство воздушных линий 10 кВ 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2"/>
      <c r="AS19" s="130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2"/>
    </row>
    <row r="20" spans="1:102" s="10" customFormat="1" ht="15.75">
      <c r="A20" s="70"/>
      <c r="B20" s="70"/>
      <c r="C20" s="70"/>
      <c r="D20" s="70"/>
      <c r="E20" s="70"/>
      <c r="F20" s="70"/>
      <c r="G20" s="70"/>
      <c r="H20" s="70"/>
      <c r="I20" s="71" t="str">
        <f>'[1]Прил_2'!$B$12</f>
        <v> СИП 50 мм2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2"/>
      <c r="AS20" s="130">
        <v>121129.47</v>
      </c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>
        <v>150</v>
      </c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131">
        <v>807.5298</v>
      </c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2"/>
    </row>
    <row r="21" spans="1:102" s="10" customFormat="1" ht="15.75">
      <c r="A21" s="70"/>
      <c r="B21" s="70"/>
      <c r="C21" s="70"/>
      <c r="D21" s="70"/>
      <c r="E21" s="70"/>
      <c r="F21" s="70"/>
      <c r="G21" s="70"/>
      <c r="H21" s="70"/>
      <c r="I21" s="71" t="str">
        <f>'[1]Прил_2'!$B$13</f>
        <v> СИП 70 мм2</v>
      </c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2"/>
      <c r="AS21" s="130">
        <v>125344.87</v>
      </c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>
        <v>150</v>
      </c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131">
        <v>835.6324666666667</v>
      </c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2"/>
    </row>
    <row r="22" spans="1:102" s="10" customFormat="1" ht="15.75">
      <c r="A22" s="70"/>
      <c r="B22" s="70"/>
      <c r="C22" s="70"/>
      <c r="D22" s="70"/>
      <c r="E22" s="70"/>
      <c r="F22" s="70"/>
      <c r="G22" s="70"/>
      <c r="H22" s="70"/>
      <c r="I22" s="71" t="str">
        <f>'[1]Прил_2'!$B$14</f>
        <v> СИП 95 мм2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2"/>
      <c r="AS22" s="130">
        <v>126097.62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>
        <v>150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131">
        <v>840.6508</v>
      </c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2"/>
    </row>
    <row r="23" spans="1:102" s="10" customFormat="1" ht="15.75">
      <c r="A23" s="70"/>
      <c r="B23" s="70"/>
      <c r="C23" s="70"/>
      <c r="D23" s="70"/>
      <c r="E23" s="70"/>
      <c r="F23" s="70"/>
      <c r="G23" s="70"/>
      <c r="H23" s="70"/>
      <c r="I23" s="71" t="str">
        <f>'[1]Прил_2'!$B$15</f>
        <v> СИП 120 мм2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2"/>
      <c r="AS23" s="130">
        <v>129560.27</v>
      </c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>
        <v>150</v>
      </c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131">
        <v>863.7351333333334</v>
      </c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2"/>
    </row>
    <row r="24" spans="1:102" s="10" customFormat="1" ht="15.75">
      <c r="A24" s="70"/>
      <c r="B24" s="70"/>
      <c r="C24" s="70"/>
      <c r="D24" s="70"/>
      <c r="E24" s="70"/>
      <c r="F24" s="70"/>
      <c r="G24" s="70"/>
      <c r="H24" s="70"/>
      <c r="I24" s="71" t="str">
        <f>'[1]Прил_2'!$B$16</f>
        <v>строительство кабельных линий 10 кВ</v>
      </c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2"/>
      <c r="AS24" s="130">
        <v>176876.24</v>
      </c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>
        <v>150</v>
      </c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131">
        <v>1179.1749333333332</v>
      </c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2"/>
    </row>
    <row r="25" spans="1:102" s="10" customFormat="1" ht="15.75">
      <c r="A25" s="70"/>
      <c r="B25" s="70"/>
      <c r="C25" s="70"/>
      <c r="D25" s="70"/>
      <c r="E25" s="70"/>
      <c r="F25" s="70"/>
      <c r="G25" s="70"/>
      <c r="H25" s="70"/>
      <c r="I25" s="71" t="s">
        <v>70</v>
      </c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2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4"/>
    </row>
    <row r="26" spans="1:102" s="10" customFormat="1" ht="66.75" customHeight="1">
      <c r="A26" s="70"/>
      <c r="B26" s="70"/>
      <c r="C26" s="70"/>
      <c r="D26" s="70"/>
      <c r="E26" s="70"/>
      <c r="F26" s="70"/>
      <c r="G26" s="70"/>
      <c r="H26" s="70"/>
      <c r="I26" s="71" t="s">
        <v>71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2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4"/>
    </row>
    <row r="27" spans="1:102" s="10" customFormat="1" ht="15.75">
      <c r="A27" s="70"/>
      <c r="B27" s="70"/>
      <c r="C27" s="70"/>
      <c r="D27" s="70"/>
      <c r="E27" s="70"/>
      <c r="F27" s="70"/>
      <c r="G27" s="70"/>
      <c r="H27" s="70"/>
      <c r="I27" s="71" t="str">
        <f>'[1]Прил_2'!$B$19</f>
        <v>КТП-6(10)/0,4 кВ, 160 кВА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2"/>
      <c r="AS27" s="130">
        <v>30662</v>
      </c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>
        <v>150</v>
      </c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131">
        <v>204.41333333333333</v>
      </c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2"/>
    </row>
    <row r="28" spans="1:102" s="10" customFormat="1" ht="15.75">
      <c r="A28" s="70"/>
      <c r="B28" s="70"/>
      <c r="C28" s="70"/>
      <c r="D28" s="70"/>
      <c r="E28" s="70"/>
      <c r="F28" s="70"/>
      <c r="G28" s="70"/>
      <c r="H28" s="70"/>
      <c r="I28" s="71" t="str">
        <f>'[1]Прил_2'!$B$20</f>
        <v>КТП-6(10)/0,4 кВ, 250 кВА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2"/>
      <c r="AS28" s="130">
        <v>35988</v>
      </c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>
        <v>150</v>
      </c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131">
        <v>239.92</v>
      </c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2"/>
    </row>
    <row r="29" spans="1:102" s="10" customFormat="1" ht="15.75">
      <c r="A29" s="70"/>
      <c r="B29" s="70"/>
      <c r="C29" s="70"/>
      <c r="D29" s="70"/>
      <c r="E29" s="70"/>
      <c r="F29" s="70"/>
      <c r="G29" s="70"/>
      <c r="H29" s="70"/>
      <c r="I29" s="71" t="str">
        <f>'[1]Прил_2'!$B$21</f>
        <v>КТП-6(10)/0,4 кВ, 400 кВА</v>
      </c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2"/>
      <c r="AS29" s="130">
        <v>42387</v>
      </c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>
        <v>150</v>
      </c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131">
        <v>282.58</v>
      </c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2"/>
    </row>
    <row r="30" spans="1:102" s="10" customFormat="1" ht="15.75">
      <c r="A30" s="70"/>
      <c r="B30" s="70"/>
      <c r="C30" s="70"/>
      <c r="D30" s="70"/>
      <c r="E30" s="70"/>
      <c r="F30" s="70"/>
      <c r="G30" s="70"/>
      <c r="H30" s="70"/>
      <c r="I30" s="71" t="str">
        <f>'[1]Прил_2'!$B$22</f>
        <v>КТП-6(10)/0,4 кВ, 630 кВА</v>
      </c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2"/>
      <c r="AS30" s="130">
        <v>57363</v>
      </c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>
        <v>150</v>
      </c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131">
        <v>382.42</v>
      </c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2"/>
    </row>
    <row r="31" spans="1:102" s="10" customFormat="1" ht="15.75">
      <c r="A31" s="70"/>
      <c r="B31" s="70"/>
      <c r="C31" s="70"/>
      <c r="D31" s="70"/>
      <c r="E31" s="70"/>
      <c r="F31" s="70"/>
      <c r="G31" s="70"/>
      <c r="H31" s="70"/>
      <c r="I31" s="71" t="str">
        <f>'[1]Прил_2'!$B$23</f>
        <v>КТП-6(10)/0,4 кВ, 1000 кВА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2"/>
      <c r="AS31" s="130">
        <v>91044</v>
      </c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>
        <v>150</v>
      </c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131">
        <v>606.96</v>
      </c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2"/>
    </row>
    <row r="32" spans="1:102" s="10" customFormat="1" ht="50.25" customHeight="1">
      <c r="A32" s="47"/>
      <c r="B32" s="47"/>
      <c r="C32" s="47"/>
      <c r="D32" s="47"/>
      <c r="E32" s="47"/>
      <c r="F32" s="47"/>
      <c r="G32" s="47"/>
      <c r="H32" s="47"/>
      <c r="I32" s="75" t="s">
        <v>72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6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9"/>
    </row>
    <row r="33" spans="1:102" s="10" customFormat="1" ht="48.75" customHeight="1">
      <c r="A33" s="65" t="s">
        <v>73</v>
      </c>
      <c r="B33" s="65"/>
      <c r="C33" s="65"/>
      <c r="D33" s="65"/>
      <c r="E33" s="65"/>
      <c r="F33" s="65"/>
      <c r="G33" s="65"/>
      <c r="H33" s="65"/>
      <c r="I33" s="66" t="s">
        <v>74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7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9"/>
    </row>
    <row r="34" spans="1:102" s="10" customFormat="1" ht="19.5" customHeight="1">
      <c r="A34" s="70"/>
      <c r="B34" s="70"/>
      <c r="C34" s="70"/>
      <c r="D34" s="70"/>
      <c r="E34" s="70"/>
      <c r="F34" s="70"/>
      <c r="G34" s="70"/>
      <c r="H34" s="70"/>
      <c r="I34" s="71" t="s">
        <v>11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2"/>
      <c r="AS34" s="130">
        <v>40612.76587900928</v>
      </c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>
        <v>150</v>
      </c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131">
        <v>270.75177252672853</v>
      </c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2"/>
    </row>
    <row r="35" spans="1:102" s="10" customFormat="1" ht="19.5" customHeight="1">
      <c r="A35" s="47"/>
      <c r="B35" s="47"/>
      <c r="C35" s="47"/>
      <c r="D35" s="47"/>
      <c r="E35" s="47"/>
      <c r="F35" s="47"/>
      <c r="G35" s="47"/>
      <c r="H35" s="47"/>
      <c r="I35" s="75" t="s">
        <v>65</v>
      </c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6"/>
      <c r="AS35" s="128">
        <v>40612.76587900928</v>
      </c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>
        <v>150</v>
      </c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133">
        <v>270.75177252672853</v>
      </c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4"/>
    </row>
    <row r="36" spans="1:102" s="10" customFormat="1" ht="81.75" customHeight="1">
      <c r="A36" s="65" t="s">
        <v>75</v>
      </c>
      <c r="B36" s="65"/>
      <c r="C36" s="65"/>
      <c r="D36" s="65"/>
      <c r="E36" s="65"/>
      <c r="F36" s="65"/>
      <c r="G36" s="65"/>
      <c r="H36" s="65"/>
      <c r="I36" s="66" t="s">
        <v>76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7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9"/>
    </row>
    <row r="37" spans="1:102" s="10" customFormat="1" ht="19.5" customHeight="1">
      <c r="A37" s="70"/>
      <c r="B37" s="70"/>
      <c r="C37" s="70"/>
      <c r="D37" s="70"/>
      <c r="E37" s="70"/>
      <c r="F37" s="70"/>
      <c r="G37" s="70"/>
      <c r="H37" s="70"/>
      <c r="I37" s="71" t="s">
        <v>11</v>
      </c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2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4"/>
    </row>
    <row r="38" spans="1:102" s="10" customFormat="1" ht="19.5" customHeight="1">
      <c r="A38" s="47"/>
      <c r="B38" s="47"/>
      <c r="C38" s="47"/>
      <c r="D38" s="47"/>
      <c r="E38" s="47"/>
      <c r="F38" s="47"/>
      <c r="G38" s="47"/>
      <c r="H38" s="47"/>
      <c r="I38" s="75" t="s">
        <v>65</v>
      </c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6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9"/>
    </row>
    <row r="39" spans="1:102" s="10" customFormat="1" ht="150" customHeight="1">
      <c r="A39" s="65" t="s">
        <v>77</v>
      </c>
      <c r="B39" s="65"/>
      <c r="C39" s="65"/>
      <c r="D39" s="65"/>
      <c r="E39" s="65"/>
      <c r="F39" s="65"/>
      <c r="G39" s="65"/>
      <c r="H39" s="65"/>
      <c r="I39" s="66" t="s">
        <v>78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7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9"/>
    </row>
    <row r="40" spans="1:102" s="10" customFormat="1" ht="15.75">
      <c r="A40" s="70"/>
      <c r="B40" s="70"/>
      <c r="C40" s="70"/>
      <c r="D40" s="70"/>
      <c r="E40" s="70"/>
      <c r="F40" s="70"/>
      <c r="G40" s="70"/>
      <c r="H40" s="70"/>
      <c r="I40" s="71" t="s">
        <v>11</v>
      </c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2"/>
      <c r="AS40" s="130">
        <v>15204.617543013754</v>
      </c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>
        <v>150</v>
      </c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131">
        <v>101.36411695342503</v>
      </c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2"/>
    </row>
    <row r="41" spans="1:102" s="10" customFormat="1" ht="15.75">
      <c r="A41" s="47"/>
      <c r="B41" s="47"/>
      <c r="C41" s="47"/>
      <c r="D41" s="47"/>
      <c r="E41" s="47"/>
      <c r="F41" s="47"/>
      <c r="G41" s="47"/>
      <c r="H41" s="47"/>
      <c r="I41" s="75" t="s">
        <v>65</v>
      </c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  <c r="AS41" s="128">
        <v>15204.617543013754</v>
      </c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>
        <v>150</v>
      </c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131">
        <v>101.36411695342503</v>
      </c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2"/>
    </row>
    <row r="42" ht="4.5" customHeight="1" hidden="1"/>
    <row r="43" spans="1:102" ht="27.75" customHeight="1">
      <c r="A43" s="50" t="s">
        <v>79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</row>
    <row r="44" ht="3" customHeight="1"/>
  </sheetData>
  <sheetProtection/>
  <mergeCells count="153">
    <mergeCell ref="A30:H30"/>
    <mergeCell ref="I30:AR30"/>
    <mergeCell ref="AS30:BL30"/>
    <mergeCell ref="BM30:CF30"/>
    <mergeCell ref="CG30:CX30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27:H27"/>
    <mergeCell ref="I27:AR27"/>
    <mergeCell ref="AS27:BL27"/>
    <mergeCell ref="BM27:CF27"/>
    <mergeCell ref="CG27:CX27"/>
    <mergeCell ref="A31:H31"/>
    <mergeCell ref="I31:AR31"/>
    <mergeCell ref="AS31:BL31"/>
    <mergeCell ref="BM31:CF31"/>
    <mergeCell ref="CG31:CX31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41:H41"/>
    <mergeCell ref="I41:AR41"/>
    <mergeCell ref="AS41:BL41"/>
    <mergeCell ref="BM41:CF41"/>
    <mergeCell ref="CG41:CX41"/>
    <mergeCell ref="A43:CX43"/>
    <mergeCell ref="A39:H39"/>
    <mergeCell ref="I39:AR39"/>
    <mergeCell ref="AS39:BL39"/>
    <mergeCell ref="BM39:CF39"/>
    <mergeCell ref="CG39:CX39"/>
    <mergeCell ref="A40:H40"/>
    <mergeCell ref="I40:AR40"/>
    <mergeCell ref="AS40:BL40"/>
    <mergeCell ref="BM40:CF40"/>
    <mergeCell ref="CG40:CX40"/>
    <mergeCell ref="A37:H37"/>
    <mergeCell ref="I37:AR37"/>
    <mergeCell ref="AS37:BL37"/>
    <mergeCell ref="BM37:CF37"/>
    <mergeCell ref="CG37:CX37"/>
    <mergeCell ref="A38:H38"/>
    <mergeCell ref="I38:AR38"/>
    <mergeCell ref="AS38:BL38"/>
    <mergeCell ref="BM38:CF38"/>
    <mergeCell ref="CG38:CX38"/>
    <mergeCell ref="A35:H35"/>
    <mergeCell ref="I35:AR35"/>
    <mergeCell ref="AS35:BL35"/>
    <mergeCell ref="BM35:CF35"/>
    <mergeCell ref="CG35:CX35"/>
    <mergeCell ref="A36:H36"/>
    <mergeCell ref="I36:AR36"/>
    <mergeCell ref="AS36:BL36"/>
    <mergeCell ref="BM36:CF36"/>
    <mergeCell ref="CG36:CX36"/>
    <mergeCell ref="A33:H33"/>
    <mergeCell ref="I33:AR33"/>
    <mergeCell ref="AS33:BL33"/>
    <mergeCell ref="BM33:CF33"/>
    <mergeCell ref="CG33:CX33"/>
    <mergeCell ref="A34:H34"/>
    <mergeCell ref="I34:AR34"/>
    <mergeCell ref="AS34:BL34"/>
    <mergeCell ref="BM34:CF34"/>
    <mergeCell ref="CG34:CX34"/>
    <mergeCell ref="A26:H26"/>
    <mergeCell ref="I26:AR26"/>
    <mergeCell ref="AS26:BL26"/>
    <mergeCell ref="BM26:CF26"/>
    <mergeCell ref="CG26:CX26"/>
    <mergeCell ref="A32:H32"/>
    <mergeCell ref="I32:AR32"/>
    <mergeCell ref="AS32:BL32"/>
    <mergeCell ref="BM32:CF32"/>
    <mergeCell ref="CG32:CX32"/>
    <mergeCell ref="A25:H25"/>
    <mergeCell ref="I25:AR25"/>
    <mergeCell ref="AS25:BL25"/>
    <mergeCell ref="BM25:CF25"/>
    <mergeCell ref="CG25:CX25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="70" zoomScaleSheetLayoutView="70" zoomScalePageLayoutView="0" workbookViewId="0" topLeftCell="A1">
      <pane xSplit="61" ySplit="14" topLeftCell="BJ15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BJ20" sqref="BJ20:CC20"/>
    </sheetView>
  </sheetViews>
  <sheetFormatPr defaultColWidth="0.875" defaultRowHeight="12.75"/>
  <cols>
    <col min="1" max="35" width="0.875" style="2" customWidth="1"/>
    <col min="36" max="36" width="4.75390625" style="2" customWidth="1"/>
    <col min="37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80</v>
      </c>
    </row>
    <row r="2" spans="67:102" s="1" customFormat="1" ht="40.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5" t="s">
        <v>81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39.75" customHeight="1">
      <c r="A10" s="56" t="s">
        <v>82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="16" customFormat="1" ht="15.75" hidden="1"/>
    <row r="12" s="3" customFormat="1" ht="16.5">
      <c r="CX12" s="4" t="s">
        <v>83</v>
      </c>
    </row>
    <row r="13" s="16" customFormat="1" ht="6" customHeight="1" hidden="1"/>
    <row r="14" spans="1:102" s="9" customFormat="1" ht="64.5" customHeight="1">
      <c r="A14" s="64" t="s">
        <v>84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40" t="s">
        <v>85</v>
      </c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0" t="s">
        <v>86</v>
      </c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</row>
    <row r="15" spans="1:102" s="10" customFormat="1" ht="36" customHeight="1">
      <c r="A15" s="65" t="s">
        <v>63</v>
      </c>
      <c r="B15" s="65"/>
      <c r="C15" s="65"/>
      <c r="D15" s="65"/>
      <c r="E15" s="65"/>
      <c r="F15" s="65"/>
      <c r="G15" s="65"/>
      <c r="H15" s="65"/>
      <c r="I15" s="67" t="s">
        <v>87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135">
        <f>BJ17+BJ19+BJ20+BJ21</f>
        <v>68.03028796868254</v>
      </c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135">
        <f>BJ15</f>
        <v>68.03028796868254</v>
      </c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9"/>
    </row>
    <row r="16" spans="1:102" s="10" customFormat="1" ht="21.75" customHeight="1">
      <c r="A16" s="70"/>
      <c r="B16" s="70"/>
      <c r="C16" s="70"/>
      <c r="D16" s="70"/>
      <c r="E16" s="70"/>
      <c r="F16" s="70"/>
      <c r="G16" s="70"/>
      <c r="H16" s="70"/>
      <c r="I16" s="78" t="s">
        <v>88</v>
      </c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4"/>
    </row>
    <row r="17" spans="1:102" s="10" customFormat="1" ht="21.75" customHeight="1">
      <c r="A17" s="70"/>
      <c r="B17" s="70"/>
      <c r="C17" s="70"/>
      <c r="D17" s="70"/>
      <c r="E17" s="70"/>
      <c r="F17" s="70"/>
      <c r="G17" s="70"/>
      <c r="H17" s="70"/>
      <c r="I17" s="72" t="s">
        <v>89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130">
        <v>0.31396666666666667</v>
      </c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130">
        <v>0.31396666666666667</v>
      </c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4"/>
    </row>
    <row r="18" spans="1:102" s="10" customFormat="1" ht="21.75" customHeight="1">
      <c r="A18" s="70"/>
      <c r="B18" s="70"/>
      <c r="C18" s="70"/>
      <c r="D18" s="70"/>
      <c r="E18" s="70"/>
      <c r="F18" s="70"/>
      <c r="G18" s="70"/>
      <c r="H18" s="70"/>
      <c r="I18" s="72" t="s">
        <v>90</v>
      </c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4"/>
    </row>
    <row r="19" spans="1:102" s="10" customFormat="1" ht="21.75" customHeight="1">
      <c r="A19" s="70"/>
      <c r="B19" s="70"/>
      <c r="C19" s="70"/>
      <c r="D19" s="70"/>
      <c r="E19" s="70"/>
      <c r="F19" s="70"/>
      <c r="G19" s="70"/>
      <c r="H19" s="70"/>
      <c r="I19" s="72" t="s">
        <v>91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130">
        <v>49.283988728539775</v>
      </c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130">
        <v>49.283988728539775</v>
      </c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4"/>
    </row>
    <row r="20" spans="1:102" s="10" customFormat="1" ht="21.75" customHeight="1">
      <c r="A20" s="70"/>
      <c r="B20" s="70"/>
      <c r="C20" s="70"/>
      <c r="D20" s="70"/>
      <c r="E20" s="70"/>
      <c r="F20" s="70"/>
      <c r="G20" s="70"/>
      <c r="H20" s="70"/>
      <c r="I20" s="72" t="s">
        <v>92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130">
        <v>14.785196618561935</v>
      </c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130">
        <v>14.785196618561935</v>
      </c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4"/>
    </row>
    <row r="21" spans="1:102" s="10" customFormat="1" ht="21.75" customHeight="1">
      <c r="A21" s="70"/>
      <c r="B21" s="70"/>
      <c r="C21" s="70"/>
      <c r="D21" s="70"/>
      <c r="E21" s="70"/>
      <c r="F21" s="70"/>
      <c r="G21" s="70"/>
      <c r="H21" s="70"/>
      <c r="I21" s="72" t="s">
        <v>93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130">
        <v>3.6471359549141593</v>
      </c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130">
        <v>3.6471359549141593</v>
      </c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4"/>
    </row>
    <row r="22" spans="1:102" s="10" customFormat="1" ht="21.75" customHeight="1">
      <c r="A22" s="70"/>
      <c r="B22" s="70"/>
      <c r="C22" s="70"/>
      <c r="D22" s="70"/>
      <c r="E22" s="70"/>
      <c r="F22" s="70"/>
      <c r="G22" s="70"/>
      <c r="H22" s="70"/>
      <c r="I22" s="72" t="s">
        <v>94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4"/>
    </row>
    <row r="23" spans="1:102" s="10" customFormat="1" ht="36.75" customHeight="1">
      <c r="A23" s="70"/>
      <c r="B23" s="70"/>
      <c r="C23" s="70"/>
      <c r="D23" s="70"/>
      <c r="E23" s="70"/>
      <c r="F23" s="70"/>
      <c r="G23" s="70"/>
      <c r="H23" s="70"/>
      <c r="I23" s="81" t="s">
        <v>95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4"/>
    </row>
    <row r="24" spans="1:102" s="10" customFormat="1" ht="54" customHeight="1">
      <c r="A24" s="70"/>
      <c r="B24" s="70"/>
      <c r="C24" s="70"/>
      <c r="D24" s="70"/>
      <c r="E24" s="70"/>
      <c r="F24" s="70"/>
      <c r="G24" s="70"/>
      <c r="H24" s="70"/>
      <c r="I24" s="81" t="s">
        <v>96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130">
        <v>0.19713595491415914</v>
      </c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130">
        <v>0.19713595491415914</v>
      </c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4"/>
    </row>
    <row r="25" spans="1:102" s="10" customFormat="1" ht="36.75" customHeight="1">
      <c r="A25" s="70"/>
      <c r="B25" s="70"/>
      <c r="C25" s="70"/>
      <c r="D25" s="70"/>
      <c r="E25" s="70"/>
      <c r="F25" s="70"/>
      <c r="G25" s="70"/>
      <c r="H25" s="70"/>
      <c r="I25" s="81" t="s">
        <v>97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130">
        <v>3.45</v>
      </c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130">
        <v>3.45</v>
      </c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4"/>
    </row>
    <row r="26" spans="1:102" s="10" customFormat="1" ht="21.75" customHeight="1">
      <c r="A26" s="70"/>
      <c r="B26" s="70"/>
      <c r="C26" s="70"/>
      <c r="D26" s="70"/>
      <c r="E26" s="70"/>
      <c r="F26" s="70"/>
      <c r="G26" s="70"/>
      <c r="H26" s="70"/>
      <c r="I26" s="81" t="s">
        <v>88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4"/>
    </row>
    <row r="27" spans="1:102" s="10" customFormat="1" ht="21.75" customHeight="1">
      <c r="A27" s="70"/>
      <c r="B27" s="70"/>
      <c r="C27" s="70"/>
      <c r="D27" s="70"/>
      <c r="E27" s="70"/>
      <c r="F27" s="70"/>
      <c r="G27" s="70"/>
      <c r="H27" s="70"/>
      <c r="I27" s="83" t="s">
        <v>98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130">
        <v>0.75</v>
      </c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130">
        <v>0.75</v>
      </c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4"/>
    </row>
    <row r="28" spans="1:102" s="10" customFormat="1" ht="36" customHeight="1">
      <c r="A28" s="70"/>
      <c r="B28" s="70"/>
      <c r="C28" s="70"/>
      <c r="D28" s="70"/>
      <c r="E28" s="70"/>
      <c r="F28" s="70"/>
      <c r="G28" s="70"/>
      <c r="H28" s="70"/>
      <c r="I28" s="83" t="s">
        <v>99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4"/>
    </row>
    <row r="29" spans="1:102" s="10" customFormat="1" ht="54" customHeight="1">
      <c r="A29" s="70"/>
      <c r="B29" s="70"/>
      <c r="C29" s="70"/>
      <c r="D29" s="70"/>
      <c r="E29" s="70"/>
      <c r="F29" s="70"/>
      <c r="G29" s="70"/>
      <c r="H29" s="70"/>
      <c r="I29" s="83" t="s">
        <v>100</v>
      </c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4"/>
    </row>
    <row r="30" spans="1:102" s="10" customFormat="1" ht="22.5" customHeight="1">
      <c r="A30" s="70"/>
      <c r="B30" s="70"/>
      <c r="C30" s="70"/>
      <c r="D30" s="70"/>
      <c r="E30" s="70"/>
      <c r="F30" s="70"/>
      <c r="G30" s="70"/>
      <c r="H30" s="70"/>
      <c r="I30" s="83" t="s">
        <v>101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4"/>
    </row>
    <row r="31" spans="1:102" s="10" customFormat="1" ht="36.75" customHeight="1">
      <c r="A31" s="70"/>
      <c r="B31" s="70"/>
      <c r="C31" s="70"/>
      <c r="D31" s="70"/>
      <c r="E31" s="70"/>
      <c r="F31" s="70"/>
      <c r="G31" s="70"/>
      <c r="H31" s="70"/>
      <c r="I31" s="83" t="s">
        <v>102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130">
        <v>2.7</v>
      </c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130">
        <v>2.7</v>
      </c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4"/>
    </row>
    <row r="32" spans="1:102" s="10" customFormat="1" ht="21.75" customHeight="1">
      <c r="A32" s="70"/>
      <c r="B32" s="70"/>
      <c r="C32" s="70"/>
      <c r="D32" s="70"/>
      <c r="E32" s="70"/>
      <c r="F32" s="70"/>
      <c r="G32" s="70"/>
      <c r="H32" s="70"/>
      <c r="I32" s="72" t="s">
        <v>103</v>
      </c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4"/>
    </row>
    <row r="33" spans="1:102" s="10" customFormat="1" ht="21.75" customHeight="1">
      <c r="A33" s="70"/>
      <c r="B33" s="70"/>
      <c r="C33" s="70"/>
      <c r="D33" s="70"/>
      <c r="E33" s="70"/>
      <c r="F33" s="70"/>
      <c r="G33" s="70"/>
      <c r="H33" s="70"/>
      <c r="I33" s="72" t="s">
        <v>88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4"/>
    </row>
    <row r="34" spans="1:102" s="10" customFormat="1" ht="21.75" customHeight="1">
      <c r="A34" s="70"/>
      <c r="B34" s="70"/>
      <c r="C34" s="70"/>
      <c r="D34" s="70"/>
      <c r="E34" s="70"/>
      <c r="F34" s="70"/>
      <c r="G34" s="70"/>
      <c r="H34" s="70"/>
      <c r="I34" s="81" t="s">
        <v>104</v>
      </c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4"/>
    </row>
    <row r="35" spans="1:102" s="10" customFormat="1" ht="21.75" customHeight="1">
      <c r="A35" s="70"/>
      <c r="B35" s="70"/>
      <c r="C35" s="70"/>
      <c r="D35" s="70"/>
      <c r="E35" s="70"/>
      <c r="F35" s="70"/>
      <c r="G35" s="70"/>
      <c r="H35" s="70"/>
      <c r="I35" s="81" t="s">
        <v>105</v>
      </c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4"/>
    </row>
    <row r="36" spans="1:102" s="10" customFormat="1" ht="21.75" customHeight="1">
      <c r="A36" s="70"/>
      <c r="B36" s="70"/>
      <c r="C36" s="70"/>
      <c r="D36" s="70"/>
      <c r="E36" s="70"/>
      <c r="F36" s="70"/>
      <c r="G36" s="70"/>
      <c r="H36" s="70"/>
      <c r="I36" s="81" t="s">
        <v>106</v>
      </c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4"/>
    </row>
    <row r="37" spans="1:102" s="10" customFormat="1" ht="37.5" customHeight="1">
      <c r="A37" s="47"/>
      <c r="B37" s="47"/>
      <c r="C37" s="47"/>
      <c r="D37" s="47"/>
      <c r="E37" s="47"/>
      <c r="F37" s="47"/>
      <c r="G37" s="47"/>
      <c r="H37" s="47"/>
      <c r="I37" s="85" t="s">
        <v>107</v>
      </c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9"/>
    </row>
    <row r="38" spans="1:102" s="10" customFormat="1" ht="101.25" customHeight="1">
      <c r="A38" s="44" t="s">
        <v>66</v>
      </c>
      <c r="B38" s="44"/>
      <c r="C38" s="44"/>
      <c r="D38" s="44"/>
      <c r="E38" s="44"/>
      <c r="F38" s="44"/>
      <c r="G38" s="44"/>
      <c r="H38" s="44"/>
      <c r="I38" s="46" t="s">
        <v>108</v>
      </c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129">
        <v>1009.8200899999999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129">
        <v>1009.8200899999999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3"/>
    </row>
    <row r="39" spans="1:102" s="10" customFormat="1" ht="24" customHeight="1">
      <c r="A39" s="44" t="s">
        <v>68</v>
      </c>
      <c r="B39" s="44"/>
      <c r="C39" s="44"/>
      <c r="D39" s="44"/>
      <c r="E39" s="44"/>
      <c r="F39" s="44"/>
      <c r="G39" s="44"/>
      <c r="H39" s="44"/>
      <c r="I39" s="46" t="s">
        <v>109</v>
      </c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3"/>
    </row>
    <row r="40" spans="1:102" s="10" customFormat="1" ht="39.75" customHeight="1">
      <c r="A40" s="47"/>
      <c r="B40" s="47"/>
      <c r="C40" s="47"/>
      <c r="D40" s="47"/>
      <c r="E40" s="47"/>
      <c r="F40" s="47"/>
      <c r="G40" s="47"/>
      <c r="H40" s="47"/>
      <c r="I40" s="53" t="s">
        <v>110</v>
      </c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128">
        <f>BJ38+BJ15</f>
        <v>1077.8503779686826</v>
      </c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128">
        <f>BJ40</f>
        <v>1077.8503779686826</v>
      </c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9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CY15" sqref="CY15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111</v>
      </c>
    </row>
    <row r="2" spans="67:102" s="1" customFormat="1" ht="41.2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5" t="s">
        <v>112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41.25" customHeight="1">
      <c r="A10" s="56" t="s">
        <v>113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="3" customFormat="1" ht="16.5" hidden="1"/>
    <row r="12" spans="1:102" s="9" customFormat="1" ht="84" customHeight="1">
      <c r="A12" s="64" t="s">
        <v>114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40" t="s">
        <v>115</v>
      </c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0" t="s">
        <v>116</v>
      </c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51.75" customHeight="1">
      <c r="A13" s="47" t="s">
        <v>63</v>
      </c>
      <c r="B13" s="47"/>
      <c r="C13" s="47"/>
      <c r="D13" s="47"/>
      <c r="E13" s="47"/>
      <c r="F13" s="47"/>
      <c r="G13" s="47"/>
      <c r="H13" s="52" t="s">
        <v>117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3"/>
      <c r="AN13" s="48">
        <v>0</v>
      </c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>
        <v>0</v>
      </c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9"/>
    </row>
    <row r="14" spans="1:102" s="10" customFormat="1" ht="129" customHeight="1">
      <c r="A14" s="44" t="s">
        <v>66</v>
      </c>
      <c r="B14" s="44"/>
      <c r="C14" s="44"/>
      <c r="D14" s="44"/>
      <c r="E14" s="44"/>
      <c r="F14" s="44"/>
      <c r="G14" s="44"/>
      <c r="H14" s="45" t="s">
        <v>118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6"/>
      <c r="AN14" s="42">
        <v>0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>
        <v>0</v>
      </c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3"/>
    </row>
    <row r="15" spans="1:102" s="10" customFormat="1" ht="65.25" customHeight="1">
      <c r="A15" s="44" t="s">
        <v>68</v>
      </c>
      <c r="B15" s="44"/>
      <c r="C15" s="44"/>
      <c r="D15" s="44"/>
      <c r="E15" s="44"/>
      <c r="F15" s="44"/>
      <c r="G15" s="44"/>
      <c r="H15" s="45" t="s">
        <v>119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6"/>
      <c r="AN15" s="42">
        <v>0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>
        <v>0</v>
      </c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3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CY17" sqref="CY17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120</v>
      </c>
    </row>
    <row r="2" spans="67:102" s="1" customFormat="1" ht="41.2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5" t="s">
        <v>112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59.25" customHeight="1">
      <c r="A10" s="56" t="s">
        <v>121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="3" customFormat="1" ht="16.5" hidden="1"/>
    <row r="12" spans="1:102" s="9" customFormat="1" ht="176.25" customHeight="1">
      <c r="A12" s="64" t="s">
        <v>114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40" t="s">
        <v>122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0" t="s">
        <v>123</v>
      </c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0" t="s">
        <v>124</v>
      </c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55.5" customHeight="1">
      <c r="A13" s="70" t="s">
        <v>63</v>
      </c>
      <c r="B13" s="70"/>
      <c r="C13" s="70"/>
      <c r="D13" s="70"/>
      <c r="E13" s="70"/>
      <c r="F13" s="70"/>
      <c r="G13" s="70"/>
      <c r="H13" s="89" t="s">
        <v>125</v>
      </c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78"/>
      <c r="AH13" s="73">
        <v>0</v>
      </c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>
        <v>0</v>
      </c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>
        <v>0</v>
      </c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4"/>
    </row>
    <row r="14" spans="1:102" s="10" customFormat="1" ht="23.25" customHeight="1">
      <c r="A14" s="70"/>
      <c r="B14" s="70"/>
      <c r="C14" s="70"/>
      <c r="D14" s="70"/>
      <c r="E14" s="70"/>
      <c r="F14" s="70"/>
      <c r="G14" s="70"/>
      <c r="H14" s="90" t="s">
        <v>126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1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4"/>
    </row>
    <row r="15" spans="1:102" s="10" customFormat="1" ht="23.25" customHeight="1">
      <c r="A15" s="70"/>
      <c r="B15" s="70"/>
      <c r="C15" s="70"/>
      <c r="D15" s="70"/>
      <c r="E15" s="70"/>
      <c r="F15" s="70"/>
      <c r="G15" s="70"/>
      <c r="H15" s="90" t="s">
        <v>127</v>
      </c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1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4"/>
    </row>
    <row r="16" spans="1:102" s="10" customFormat="1" ht="23.25" customHeight="1">
      <c r="A16" s="47"/>
      <c r="B16" s="47"/>
      <c r="C16" s="47"/>
      <c r="D16" s="47"/>
      <c r="E16" s="47"/>
      <c r="F16" s="47"/>
      <c r="G16" s="47"/>
      <c r="H16" s="92" t="s">
        <v>128</v>
      </c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3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9"/>
    </row>
    <row r="17" spans="1:102" s="10" customFormat="1" ht="55.5" customHeight="1">
      <c r="A17" s="70" t="s">
        <v>66</v>
      </c>
      <c r="B17" s="70"/>
      <c r="C17" s="70"/>
      <c r="D17" s="70"/>
      <c r="E17" s="70"/>
      <c r="F17" s="70"/>
      <c r="G17" s="70"/>
      <c r="H17" s="89" t="s">
        <v>129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78"/>
      <c r="AH17" s="73">
        <v>0</v>
      </c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>
        <v>0</v>
      </c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>
        <v>0</v>
      </c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4"/>
    </row>
    <row r="18" spans="1:102" s="10" customFormat="1" ht="23.25" customHeight="1">
      <c r="A18" s="70"/>
      <c r="B18" s="70"/>
      <c r="C18" s="70"/>
      <c r="D18" s="70"/>
      <c r="E18" s="70"/>
      <c r="F18" s="70"/>
      <c r="G18" s="70"/>
      <c r="H18" s="90" t="s">
        <v>126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1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4"/>
    </row>
    <row r="19" spans="1:102" s="10" customFormat="1" ht="23.25" customHeight="1">
      <c r="A19" s="70"/>
      <c r="B19" s="70"/>
      <c r="C19" s="70"/>
      <c r="D19" s="70"/>
      <c r="E19" s="70"/>
      <c r="F19" s="70"/>
      <c r="G19" s="70"/>
      <c r="H19" s="90" t="s">
        <v>127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1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4"/>
    </row>
    <row r="20" spans="1:102" s="10" customFormat="1" ht="23.25" customHeight="1">
      <c r="A20" s="47"/>
      <c r="B20" s="47"/>
      <c r="C20" s="47"/>
      <c r="D20" s="47"/>
      <c r="E20" s="47"/>
      <c r="F20" s="47"/>
      <c r="G20" s="47"/>
      <c r="H20" s="92" t="s">
        <v>128</v>
      </c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3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9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CP30" sqref="CP30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130</v>
      </c>
    </row>
    <row r="2" spans="66:102" s="1" customFormat="1" ht="55.5" customHeight="1">
      <c r="BN2" s="57" t="s">
        <v>1</v>
      </c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5" t="s">
        <v>131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39.75" customHeight="1">
      <c r="A10" s="56" t="s">
        <v>132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ht="18.75" customHeight="1" hidden="1"/>
    <row r="12" spans="1:102" s="17" customFormat="1" ht="27.75" customHeight="1">
      <c r="A12" s="94" t="s">
        <v>133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5"/>
      <c r="V12" s="98" t="s">
        <v>134</v>
      </c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100"/>
      <c r="AW12" s="98" t="s">
        <v>135</v>
      </c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100"/>
      <c r="BX12" s="98" t="s">
        <v>136</v>
      </c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</row>
    <row r="13" spans="1:102" s="17" customFormat="1" ht="35.2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7"/>
      <c r="V13" s="101" t="s">
        <v>126</v>
      </c>
      <c r="W13" s="101"/>
      <c r="X13" s="101"/>
      <c r="Y13" s="101"/>
      <c r="Z13" s="101"/>
      <c r="AA13" s="101"/>
      <c r="AB13" s="101"/>
      <c r="AC13" s="101"/>
      <c r="AD13" s="101"/>
      <c r="AE13" s="101" t="s">
        <v>127</v>
      </c>
      <c r="AF13" s="101"/>
      <c r="AG13" s="101"/>
      <c r="AH13" s="101"/>
      <c r="AI13" s="101"/>
      <c r="AJ13" s="101"/>
      <c r="AK13" s="101"/>
      <c r="AL13" s="101"/>
      <c r="AM13" s="101"/>
      <c r="AN13" s="101" t="s">
        <v>137</v>
      </c>
      <c r="AO13" s="101"/>
      <c r="AP13" s="101"/>
      <c r="AQ13" s="101"/>
      <c r="AR13" s="101"/>
      <c r="AS13" s="101"/>
      <c r="AT13" s="101"/>
      <c r="AU13" s="101"/>
      <c r="AV13" s="101"/>
      <c r="AW13" s="101" t="s">
        <v>126</v>
      </c>
      <c r="AX13" s="101"/>
      <c r="AY13" s="101"/>
      <c r="AZ13" s="101"/>
      <c r="BA13" s="101"/>
      <c r="BB13" s="101"/>
      <c r="BC13" s="101"/>
      <c r="BD13" s="101"/>
      <c r="BE13" s="101"/>
      <c r="BF13" s="101" t="s">
        <v>127</v>
      </c>
      <c r="BG13" s="101"/>
      <c r="BH13" s="101"/>
      <c r="BI13" s="101"/>
      <c r="BJ13" s="101"/>
      <c r="BK13" s="101"/>
      <c r="BL13" s="101"/>
      <c r="BM13" s="101"/>
      <c r="BN13" s="101"/>
      <c r="BO13" s="101" t="s">
        <v>137</v>
      </c>
      <c r="BP13" s="101"/>
      <c r="BQ13" s="101"/>
      <c r="BR13" s="101"/>
      <c r="BS13" s="101"/>
      <c r="BT13" s="101"/>
      <c r="BU13" s="101"/>
      <c r="BV13" s="101"/>
      <c r="BW13" s="101"/>
      <c r="BX13" s="101" t="s">
        <v>126</v>
      </c>
      <c r="BY13" s="101"/>
      <c r="BZ13" s="101"/>
      <c r="CA13" s="101"/>
      <c r="CB13" s="101"/>
      <c r="CC13" s="101"/>
      <c r="CD13" s="101"/>
      <c r="CE13" s="101"/>
      <c r="CF13" s="101"/>
      <c r="CG13" s="101" t="s">
        <v>127</v>
      </c>
      <c r="CH13" s="101"/>
      <c r="CI13" s="101"/>
      <c r="CJ13" s="101"/>
      <c r="CK13" s="101"/>
      <c r="CL13" s="101"/>
      <c r="CM13" s="101"/>
      <c r="CN13" s="101"/>
      <c r="CO13" s="101"/>
      <c r="CP13" s="101" t="s">
        <v>137</v>
      </c>
      <c r="CQ13" s="101"/>
      <c r="CR13" s="101"/>
      <c r="CS13" s="101"/>
      <c r="CT13" s="101"/>
      <c r="CU13" s="101"/>
      <c r="CV13" s="101"/>
      <c r="CW13" s="101"/>
      <c r="CX13" s="98"/>
    </row>
    <row r="14" spans="1:102" s="18" customFormat="1" ht="12.75">
      <c r="A14" s="102" t="s">
        <v>63</v>
      </c>
      <c r="B14" s="103"/>
      <c r="C14" s="103"/>
      <c r="D14" s="103"/>
      <c r="E14" s="103"/>
      <c r="F14" s="104"/>
      <c r="G14" s="105" t="s">
        <v>138</v>
      </c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3">
        <v>0</v>
      </c>
      <c r="W14" s="103"/>
      <c r="X14" s="103"/>
      <c r="Y14" s="103"/>
      <c r="Z14" s="103"/>
      <c r="AA14" s="103"/>
      <c r="AB14" s="103"/>
      <c r="AC14" s="103"/>
      <c r="AD14" s="103"/>
      <c r="AE14" s="103">
        <v>0</v>
      </c>
      <c r="AF14" s="103"/>
      <c r="AG14" s="103"/>
      <c r="AH14" s="103"/>
      <c r="AI14" s="103"/>
      <c r="AJ14" s="103"/>
      <c r="AK14" s="103"/>
      <c r="AL14" s="103"/>
      <c r="AM14" s="103"/>
      <c r="AN14" s="103">
        <v>0</v>
      </c>
      <c r="AO14" s="103"/>
      <c r="AP14" s="103"/>
      <c r="AQ14" s="103"/>
      <c r="AR14" s="103"/>
      <c r="AS14" s="103"/>
      <c r="AT14" s="103"/>
      <c r="AU14" s="103"/>
      <c r="AV14" s="103"/>
      <c r="AW14" s="103">
        <v>0</v>
      </c>
      <c r="AX14" s="103"/>
      <c r="AY14" s="103"/>
      <c r="AZ14" s="103"/>
      <c r="BA14" s="103"/>
      <c r="BB14" s="103"/>
      <c r="BC14" s="103"/>
      <c r="BD14" s="103"/>
      <c r="BE14" s="103"/>
      <c r="BF14" s="103">
        <v>0</v>
      </c>
      <c r="BG14" s="103"/>
      <c r="BH14" s="103"/>
      <c r="BI14" s="103"/>
      <c r="BJ14" s="103"/>
      <c r="BK14" s="103"/>
      <c r="BL14" s="103"/>
      <c r="BM14" s="103"/>
      <c r="BN14" s="103"/>
      <c r="BO14" s="103">
        <v>0</v>
      </c>
      <c r="BP14" s="103"/>
      <c r="BQ14" s="103"/>
      <c r="BR14" s="103"/>
      <c r="BS14" s="103"/>
      <c r="BT14" s="103"/>
      <c r="BU14" s="103"/>
      <c r="BV14" s="103"/>
      <c r="BW14" s="103"/>
      <c r="BX14" s="103">
        <v>0</v>
      </c>
      <c r="BY14" s="103"/>
      <c r="BZ14" s="103"/>
      <c r="CA14" s="103"/>
      <c r="CB14" s="103"/>
      <c r="CC14" s="103"/>
      <c r="CD14" s="103"/>
      <c r="CE14" s="103"/>
      <c r="CF14" s="103"/>
      <c r="CG14" s="103">
        <v>0</v>
      </c>
      <c r="CH14" s="103"/>
      <c r="CI14" s="103"/>
      <c r="CJ14" s="103"/>
      <c r="CK14" s="103"/>
      <c r="CL14" s="103"/>
      <c r="CM14" s="103"/>
      <c r="CN14" s="103"/>
      <c r="CO14" s="103"/>
      <c r="CP14" s="103">
        <v>0</v>
      </c>
      <c r="CQ14" s="103"/>
      <c r="CR14" s="103"/>
      <c r="CS14" s="103"/>
      <c r="CT14" s="103"/>
      <c r="CU14" s="103"/>
      <c r="CV14" s="103"/>
      <c r="CW14" s="103"/>
      <c r="CX14" s="104"/>
    </row>
    <row r="15" spans="1:102" s="18" customFormat="1" ht="12.75">
      <c r="A15" s="107"/>
      <c r="B15" s="108"/>
      <c r="C15" s="108"/>
      <c r="D15" s="108"/>
      <c r="E15" s="108"/>
      <c r="F15" s="109"/>
      <c r="G15" s="110" t="s">
        <v>139</v>
      </c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9"/>
    </row>
    <row r="16" spans="1:102" s="18" customFormat="1" ht="12.75">
      <c r="A16" s="112"/>
      <c r="B16" s="113"/>
      <c r="C16" s="113"/>
      <c r="D16" s="113"/>
      <c r="E16" s="113"/>
      <c r="F16" s="114"/>
      <c r="G16" s="115" t="s">
        <v>140</v>
      </c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4"/>
    </row>
    <row r="17" spans="1:102" s="18" customFormat="1" ht="27.75" customHeight="1">
      <c r="A17" s="102" t="s">
        <v>66</v>
      </c>
      <c r="B17" s="103"/>
      <c r="C17" s="103"/>
      <c r="D17" s="103"/>
      <c r="E17" s="103"/>
      <c r="F17" s="104"/>
      <c r="G17" s="105" t="s">
        <v>141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3">
        <v>0</v>
      </c>
      <c r="W17" s="103"/>
      <c r="X17" s="103"/>
      <c r="Y17" s="103"/>
      <c r="Z17" s="103"/>
      <c r="AA17" s="103"/>
      <c r="AB17" s="103"/>
      <c r="AC17" s="103"/>
      <c r="AD17" s="103"/>
      <c r="AE17" s="103">
        <v>0</v>
      </c>
      <c r="AF17" s="103"/>
      <c r="AG17" s="103"/>
      <c r="AH17" s="103"/>
      <c r="AI17" s="103"/>
      <c r="AJ17" s="103"/>
      <c r="AK17" s="103"/>
      <c r="AL17" s="103"/>
      <c r="AM17" s="103"/>
      <c r="AN17" s="103">
        <v>0</v>
      </c>
      <c r="AO17" s="103"/>
      <c r="AP17" s="103"/>
      <c r="AQ17" s="103"/>
      <c r="AR17" s="103"/>
      <c r="AS17" s="103"/>
      <c r="AT17" s="103"/>
      <c r="AU17" s="103"/>
      <c r="AV17" s="103"/>
      <c r="AW17" s="103">
        <v>0</v>
      </c>
      <c r="AX17" s="103"/>
      <c r="AY17" s="103"/>
      <c r="AZ17" s="103"/>
      <c r="BA17" s="103"/>
      <c r="BB17" s="103"/>
      <c r="BC17" s="103"/>
      <c r="BD17" s="103"/>
      <c r="BE17" s="103"/>
      <c r="BF17" s="103">
        <v>0</v>
      </c>
      <c r="BG17" s="103"/>
      <c r="BH17" s="103"/>
      <c r="BI17" s="103"/>
      <c r="BJ17" s="103"/>
      <c r="BK17" s="103"/>
      <c r="BL17" s="103"/>
      <c r="BM17" s="103"/>
      <c r="BN17" s="103"/>
      <c r="BO17" s="103">
        <v>0</v>
      </c>
      <c r="BP17" s="103"/>
      <c r="BQ17" s="103"/>
      <c r="BR17" s="103"/>
      <c r="BS17" s="103"/>
      <c r="BT17" s="103"/>
      <c r="BU17" s="103"/>
      <c r="BV17" s="103"/>
      <c r="BW17" s="103"/>
      <c r="BX17" s="103">
        <v>0</v>
      </c>
      <c r="BY17" s="103"/>
      <c r="BZ17" s="103"/>
      <c r="CA17" s="103"/>
      <c r="CB17" s="103"/>
      <c r="CC17" s="103"/>
      <c r="CD17" s="103"/>
      <c r="CE17" s="103"/>
      <c r="CF17" s="103"/>
      <c r="CG17" s="103">
        <v>0</v>
      </c>
      <c r="CH17" s="103"/>
      <c r="CI17" s="103"/>
      <c r="CJ17" s="103"/>
      <c r="CK17" s="103"/>
      <c r="CL17" s="103"/>
      <c r="CM17" s="103"/>
      <c r="CN17" s="103"/>
      <c r="CO17" s="103"/>
      <c r="CP17" s="103">
        <v>0</v>
      </c>
      <c r="CQ17" s="103"/>
      <c r="CR17" s="103"/>
      <c r="CS17" s="103"/>
      <c r="CT17" s="103"/>
      <c r="CU17" s="103"/>
      <c r="CV17" s="103"/>
      <c r="CW17" s="103"/>
      <c r="CX17" s="104"/>
    </row>
    <row r="18" spans="1:102" s="18" customFormat="1" ht="12.75">
      <c r="A18" s="107"/>
      <c r="B18" s="108"/>
      <c r="C18" s="108"/>
      <c r="D18" s="108"/>
      <c r="E18" s="108"/>
      <c r="F18" s="109"/>
      <c r="G18" s="110" t="s">
        <v>139</v>
      </c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9"/>
    </row>
    <row r="19" spans="1:102" s="18" customFormat="1" ht="12.75">
      <c r="A19" s="112"/>
      <c r="B19" s="113"/>
      <c r="C19" s="113"/>
      <c r="D19" s="113"/>
      <c r="E19" s="113"/>
      <c r="F19" s="114"/>
      <c r="G19" s="115" t="s">
        <v>142</v>
      </c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4"/>
    </row>
    <row r="20" spans="1:102" s="18" customFormat="1" ht="29.25" customHeight="1">
      <c r="A20" s="102" t="s">
        <v>68</v>
      </c>
      <c r="B20" s="103"/>
      <c r="C20" s="103"/>
      <c r="D20" s="103"/>
      <c r="E20" s="103"/>
      <c r="F20" s="104"/>
      <c r="G20" s="105" t="s">
        <v>143</v>
      </c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3">
        <v>0</v>
      </c>
      <c r="W20" s="103"/>
      <c r="X20" s="103"/>
      <c r="Y20" s="103"/>
      <c r="Z20" s="103"/>
      <c r="AA20" s="103"/>
      <c r="AB20" s="103"/>
      <c r="AC20" s="103"/>
      <c r="AD20" s="103"/>
      <c r="AE20" s="103">
        <v>0</v>
      </c>
      <c r="AF20" s="103"/>
      <c r="AG20" s="103"/>
      <c r="AH20" s="103"/>
      <c r="AI20" s="103"/>
      <c r="AJ20" s="103"/>
      <c r="AK20" s="103"/>
      <c r="AL20" s="103"/>
      <c r="AM20" s="103"/>
      <c r="AN20" s="103">
        <v>0</v>
      </c>
      <c r="AO20" s="103"/>
      <c r="AP20" s="103"/>
      <c r="AQ20" s="103"/>
      <c r="AR20" s="103"/>
      <c r="AS20" s="103"/>
      <c r="AT20" s="103"/>
      <c r="AU20" s="103"/>
      <c r="AV20" s="103"/>
      <c r="AW20" s="103">
        <v>0</v>
      </c>
      <c r="AX20" s="103"/>
      <c r="AY20" s="103"/>
      <c r="AZ20" s="103"/>
      <c r="BA20" s="103"/>
      <c r="BB20" s="103"/>
      <c r="BC20" s="103"/>
      <c r="BD20" s="103"/>
      <c r="BE20" s="103"/>
      <c r="BF20" s="103">
        <v>0</v>
      </c>
      <c r="BG20" s="103"/>
      <c r="BH20" s="103"/>
      <c r="BI20" s="103"/>
      <c r="BJ20" s="103"/>
      <c r="BK20" s="103"/>
      <c r="BL20" s="103"/>
      <c r="BM20" s="103"/>
      <c r="BN20" s="103"/>
      <c r="BO20" s="103">
        <v>0</v>
      </c>
      <c r="BP20" s="103"/>
      <c r="BQ20" s="103"/>
      <c r="BR20" s="103"/>
      <c r="BS20" s="103"/>
      <c r="BT20" s="103"/>
      <c r="BU20" s="103"/>
      <c r="BV20" s="103"/>
      <c r="BW20" s="103"/>
      <c r="BX20" s="103">
        <v>0</v>
      </c>
      <c r="BY20" s="103"/>
      <c r="BZ20" s="103"/>
      <c r="CA20" s="103"/>
      <c r="CB20" s="103"/>
      <c r="CC20" s="103"/>
      <c r="CD20" s="103"/>
      <c r="CE20" s="103"/>
      <c r="CF20" s="103"/>
      <c r="CG20" s="103">
        <v>0</v>
      </c>
      <c r="CH20" s="103"/>
      <c r="CI20" s="103"/>
      <c r="CJ20" s="103"/>
      <c r="CK20" s="103"/>
      <c r="CL20" s="103"/>
      <c r="CM20" s="103"/>
      <c r="CN20" s="103"/>
      <c r="CO20" s="103"/>
      <c r="CP20" s="103">
        <v>0</v>
      </c>
      <c r="CQ20" s="103"/>
      <c r="CR20" s="103"/>
      <c r="CS20" s="103"/>
      <c r="CT20" s="103"/>
      <c r="CU20" s="103"/>
      <c r="CV20" s="103"/>
      <c r="CW20" s="103"/>
      <c r="CX20" s="104"/>
    </row>
    <row r="21" spans="1:102" s="18" customFormat="1" ht="12.75">
      <c r="A21" s="107"/>
      <c r="B21" s="108"/>
      <c r="C21" s="108"/>
      <c r="D21" s="108"/>
      <c r="E21" s="108"/>
      <c r="F21" s="109"/>
      <c r="G21" s="110" t="s">
        <v>139</v>
      </c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9"/>
    </row>
    <row r="22" spans="1:102" s="18" customFormat="1" ht="12.75">
      <c r="A22" s="112"/>
      <c r="B22" s="113"/>
      <c r="C22" s="113"/>
      <c r="D22" s="113"/>
      <c r="E22" s="113"/>
      <c r="F22" s="114"/>
      <c r="G22" s="115" t="s">
        <v>144</v>
      </c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4"/>
    </row>
    <row r="23" spans="1:102" s="18" customFormat="1" ht="29.25" customHeight="1">
      <c r="A23" s="102" t="s">
        <v>73</v>
      </c>
      <c r="B23" s="103"/>
      <c r="C23" s="103"/>
      <c r="D23" s="103"/>
      <c r="E23" s="103"/>
      <c r="F23" s="104"/>
      <c r="G23" s="105" t="s">
        <v>145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3">
        <v>0</v>
      </c>
      <c r="W23" s="103"/>
      <c r="X23" s="103"/>
      <c r="Y23" s="103"/>
      <c r="Z23" s="103"/>
      <c r="AA23" s="103"/>
      <c r="AB23" s="103"/>
      <c r="AC23" s="103"/>
      <c r="AD23" s="103"/>
      <c r="AE23" s="103">
        <v>0</v>
      </c>
      <c r="AF23" s="103"/>
      <c r="AG23" s="103"/>
      <c r="AH23" s="103"/>
      <c r="AI23" s="103"/>
      <c r="AJ23" s="103"/>
      <c r="AK23" s="103"/>
      <c r="AL23" s="103"/>
      <c r="AM23" s="103"/>
      <c r="AN23" s="103">
        <v>0</v>
      </c>
      <c r="AO23" s="103"/>
      <c r="AP23" s="103"/>
      <c r="AQ23" s="103"/>
      <c r="AR23" s="103"/>
      <c r="AS23" s="103"/>
      <c r="AT23" s="103"/>
      <c r="AU23" s="103"/>
      <c r="AV23" s="103"/>
      <c r="AW23" s="103">
        <v>0</v>
      </c>
      <c r="AX23" s="103"/>
      <c r="AY23" s="103"/>
      <c r="AZ23" s="103"/>
      <c r="BA23" s="103"/>
      <c r="BB23" s="103"/>
      <c r="BC23" s="103"/>
      <c r="BD23" s="103"/>
      <c r="BE23" s="103"/>
      <c r="BF23" s="103">
        <v>0</v>
      </c>
      <c r="BG23" s="103"/>
      <c r="BH23" s="103"/>
      <c r="BI23" s="103"/>
      <c r="BJ23" s="103"/>
      <c r="BK23" s="103"/>
      <c r="BL23" s="103"/>
      <c r="BM23" s="103"/>
      <c r="BN23" s="103"/>
      <c r="BO23" s="103">
        <v>0</v>
      </c>
      <c r="BP23" s="103"/>
      <c r="BQ23" s="103"/>
      <c r="BR23" s="103"/>
      <c r="BS23" s="103"/>
      <c r="BT23" s="103"/>
      <c r="BU23" s="103"/>
      <c r="BV23" s="103"/>
      <c r="BW23" s="103"/>
      <c r="BX23" s="103">
        <v>0</v>
      </c>
      <c r="BY23" s="103"/>
      <c r="BZ23" s="103"/>
      <c r="CA23" s="103"/>
      <c r="CB23" s="103"/>
      <c r="CC23" s="103"/>
      <c r="CD23" s="103"/>
      <c r="CE23" s="103"/>
      <c r="CF23" s="103"/>
      <c r="CG23" s="103">
        <v>0</v>
      </c>
      <c r="CH23" s="103"/>
      <c r="CI23" s="103"/>
      <c r="CJ23" s="103"/>
      <c r="CK23" s="103"/>
      <c r="CL23" s="103"/>
      <c r="CM23" s="103"/>
      <c r="CN23" s="103"/>
      <c r="CO23" s="103"/>
      <c r="CP23" s="103">
        <v>0</v>
      </c>
      <c r="CQ23" s="103"/>
      <c r="CR23" s="103"/>
      <c r="CS23" s="103"/>
      <c r="CT23" s="103"/>
      <c r="CU23" s="103"/>
      <c r="CV23" s="103"/>
      <c r="CW23" s="103"/>
      <c r="CX23" s="104"/>
    </row>
    <row r="24" spans="1:102" s="18" customFormat="1" ht="12.75">
      <c r="A24" s="107"/>
      <c r="B24" s="108"/>
      <c r="C24" s="108"/>
      <c r="D24" s="108"/>
      <c r="E24" s="108"/>
      <c r="F24" s="109"/>
      <c r="G24" s="110" t="s">
        <v>139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9"/>
    </row>
    <row r="25" spans="1:102" s="18" customFormat="1" ht="12.75">
      <c r="A25" s="112"/>
      <c r="B25" s="113"/>
      <c r="C25" s="113"/>
      <c r="D25" s="113"/>
      <c r="E25" s="113"/>
      <c r="F25" s="114"/>
      <c r="G25" s="115" t="s">
        <v>144</v>
      </c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4"/>
    </row>
    <row r="26" spans="1:102" s="18" customFormat="1" ht="12.75">
      <c r="A26" s="102" t="s">
        <v>75</v>
      </c>
      <c r="B26" s="103"/>
      <c r="C26" s="103"/>
      <c r="D26" s="103"/>
      <c r="E26" s="103"/>
      <c r="F26" s="104"/>
      <c r="G26" s="105" t="s">
        <v>146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3">
        <v>0</v>
      </c>
      <c r="W26" s="103"/>
      <c r="X26" s="103"/>
      <c r="Y26" s="103"/>
      <c r="Z26" s="103"/>
      <c r="AA26" s="103"/>
      <c r="AB26" s="103"/>
      <c r="AC26" s="103"/>
      <c r="AD26" s="103"/>
      <c r="AE26" s="103">
        <v>0</v>
      </c>
      <c r="AF26" s="103"/>
      <c r="AG26" s="103"/>
      <c r="AH26" s="103"/>
      <c r="AI26" s="103"/>
      <c r="AJ26" s="103"/>
      <c r="AK26" s="103"/>
      <c r="AL26" s="103"/>
      <c r="AM26" s="103"/>
      <c r="AN26" s="103">
        <v>0</v>
      </c>
      <c r="AO26" s="103"/>
      <c r="AP26" s="103"/>
      <c r="AQ26" s="103"/>
      <c r="AR26" s="103"/>
      <c r="AS26" s="103"/>
      <c r="AT26" s="103"/>
      <c r="AU26" s="103"/>
      <c r="AV26" s="103"/>
      <c r="AW26" s="103">
        <v>0</v>
      </c>
      <c r="AX26" s="103"/>
      <c r="AY26" s="103"/>
      <c r="AZ26" s="103"/>
      <c r="BA26" s="103"/>
      <c r="BB26" s="103"/>
      <c r="BC26" s="103"/>
      <c r="BD26" s="103"/>
      <c r="BE26" s="103"/>
      <c r="BF26" s="103">
        <v>0</v>
      </c>
      <c r="BG26" s="103"/>
      <c r="BH26" s="103"/>
      <c r="BI26" s="103"/>
      <c r="BJ26" s="103"/>
      <c r="BK26" s="103"/>
      <c r="BL26" s="103"/>
      <c r="BM26" s="103"/>
      <c r="BN26" s="103"/>
      <c r="BO26" s="103">
        <v>0</v>
      </c>
      <c r="BP26" s="103"/>
      <c r="BQ26" s="103"/>
      <c r="BR26" s="103"/>
      <c r="BS26" s="103"/>
      <c r="BT26" s="103"/>
      <c r="BU26" s="103"/>
      <c r="BV26" s="103"/>
      <c r="BW26" s="103"/>
      <c r="BX26" s="103">
        <v>0</v>
      </c>
      <c r="BY26" s="103"/>
      <c r="BZ26" s="103"/>
      <c r="CA26" s="103"/>
      <c r="CB26" s="103"/>
      <c r="CC26" s="103"/>
      <c r="CD26" s="103"/>
      <c r="CE26" s="103"/>
      <c r="CF26" s="103"/>
      <c r="CG26" s="103">
        <v>0</v>
      </c>
      <c r="CH26" s="103"/>
      <c r="CI26" s="103"/>
      <c r="CJ26" s="103"/>
      <c r="CK26" s="103"/>
      <c r="CL26" s="103"/>
      <c r="CM26" s="103"/>
      <c r="CN26" s="103"/>
      <c r="CO26" s="103"/>
      <c r="CP26" s="103">
        <v>0</v>
      </c>
      <c r="CQ26" s="103"/>
      <c r="CR26" s="103"/>
      <c r="CS26" s="103"/>
      <c r="CT26" s="103"/>
      <c r="CU26" s="103"/>
      <c r="CV26" s="103"/>
      <c r="CW26" s="103"/>
      <c r="CX26" s="104"/>
    </row>
    <row r="27" spans="1:102" s="18" customFormat="1" ht="12.75">
      <c r="A27" s="107"/>
      <c r="B27" s="108"/>
      <c r="C27" s="108"/>
      <c r="D27" s="108"/>
      <c r="E27" s="108"/>
      <c r="F27" s="109"/>
      <c r="G27" s="110" t="s">
        <v>139</v>
      </c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9"/>
    </row>
    <row r="28" spans="1:102" s="18" customFormat="1" ht="12.75">
      <c r="A28" s="112"/>
      <c r="B28" s="113"/>
      <c r="C28" s="113"/>
      <c r="D28" s="113"/>
      <c r="E28" s="113"/>
      <c r="F28" s="114"/>
      <c r="G28" s="115" t="s">
        <v>144</v>
      </c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4"/>
    </row>
    <row r="29" spans="1:102" s="18" customFormat="1" ht="27.75" customHeight="1">
      <c r="A29" s="117" t="s">
        <v>77</v>
      </c>
      <c r="B29" s="118"/>
      <c r="C29" s="118"/>
      <c r="D29" s="118"/>
      <c r="E29" s="118"/>
      <c r="F29" s="119"/>
      <c r="G29" s="120" t="s">
        <v>147</v>
      </c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18">
        <v>0</v>
      </c>
      <c r="W29" s="118"/>
      <c r="X29" s="118"/>
      <c r="Y29" s="118"/>
      <c r="Z29" s="118"/>
      <c r="AA29" s="118"/>
      <c r="AB29" s="118"/>
      <c r="AC29" s="118"/>
      <c r="AD29" s="118"/>
      <c r="AE29" s="118">
        <v>0</v>
      </c>
      <c r="AF29" s="118"/>
      <c r="AG29" s="118"/>
      <c r="AH29" s="118"/>
      <c r="AI29" s="118"/>
      <c r="AJ29" s="118"/>
      <c r="AK29" s="118"/>
      <c r="AL29" s="118"/>
      <c r="AM29" s="118"/>
      <c r="AN29" s="118">
        <v>0</v>
      </c>
      <c r="AO29" s="118"/>
      <c r="AP29" s="118"/>
      <c r="AQ29" s="118"/>
      <c r="AR29" s="118"/>
      <c r="AS29" s="118"/>
      <c r="AT29" s="118"/>
      <c r="AU29" s="118"/>
      <c r="AV29" s="118"/>
      <c r="AW29" s="118">
        <v>0</v>
      </c>
      <c r="AX29" s="118"/>
      <c r="AY29" s="118"/>
      <c r="AZ29" s="118"/>
      <c r="BA29" s="118"/>
      <c r="BB29" s="118"/>
      <c r="BC29" s="118"/>
      <c r="BD29" s="118"/>
      <c r="BE29" s="118"/>
      <c r="BF29" s="118">
        <v>0</v>
      </c>
      <c r="BG29" s="118"/>
      <c r="BH29" s="118"/>
      <c r="BI29" s="118"/>
      <c r="BJ29" s="118"/>
      <c r="BK29" s="118"/>
      <c r="BL29" s="118"/>
      <c r="BM29" s="118"/>
      <c r="BN29" s="118"/>
      <c r="BO29" s="118">
        <v>0</v>
      </c>
      <c r="BP29" s="118"/>
      <c r="BQ29" s="118"/>
      <c r="BR29" s="118"/>
      <c r="BS29" s="118"/>
      <c r="BT29" s="118"/>
      <c r="BU29" s="118"/>
      <c r="BV29" s="118"/>
      <c r="BW29" s="118"/>
      <c r="BX29" s="118">
        <v>0</v>
      </c>
      <c r="BY29" s="118"/>
      <c r="BZ29" s="118"/>
      <c r="CA29" s="118"/>
      <c r="CB29" s="118"/>
      <c r="CC29" s="118"/>
      <c r="CD29" s="118"/>
      <c r="CE29" s="118"/>
      <c r="CF29" s="118"/>
      <c r="CG29" s="118">
        <v>0</v>
      </c>
      <c r="CH29" s="118"/>
      <c r="CI29" s="118"/>
      <c r="CJ29" s="118"/>
      <c r="CK29" s="118"/>
      <c r="CL29" s="118"/>
      <c r="CM29" s="118"/>
      <c r="CN29" s="118"/>
      <c r="CO29" s="118"/>
      <c r="CP29" s="118">
        <v>0</v>
      </c>
      <c r="CQ29" s="118"/>
      <c r="CR29" s="118"/>
      <c r="CS29" s="118"/>
      <c r="CT29" s="118"/>
      <c r="CU29" s="118"/>
      <c r="CV29" s="118"/>
      <c r="CW29" s="118"/>
      <c r="CX29" s="119"/>
    </row>
    <row r="30" ht="4.5" customHeight="1"/>
    <row r="31" spans="1:102" ht="30" customHeight="1">
      <c r="A31" s="50" t="s">
        <v>148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</row>
    <row r="32" spans="1:102" ht="106.5" customHeight="1">
      <c r="A32" s="122" t="s">
        <v>149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A10" sqref="A10:CX1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150</v>
      </c>
    </row>
    <row r="2" spans="67:102" s="1" customFormat="1" ht="39.7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23" t="s">
        <v>131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</row>
    <row r="10" spans="1:102" s="6" customFormat="1" ht="36.75" customHeight="1">
      <c r="A10" s="124" t="s">
        <v>151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</row>
    <row r="11" ht="12" customHeight="1" hidden="1"/>
    <row r="12" spans="1:102" s="9" customFormat="1" ht="33.75" customHeight="1">
      <c r="A12" s="125" t="s">
        <v>152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59"/>
      <c r="AI12" s="40" t="s">
        <v>153</v>
      </c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64"/>
      <c r="BQ12" s="40" t="s">
        <v>135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9" customFormat="1" ht="33.75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60"/>
      <c r="AI13" s="54" t="s">
        <v>126</v>
      </c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 t="s">
        <v>127</v>
      </c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 t="s">
        <v>137</v>
      </c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 t="s">
        <v>126</v>
      </c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 t="s">
        <v>127</v>
      </c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 t="s">
        <v>137</v>
      </c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40"/>
    </row>
    <row r="14" spans="1:102" s="10" customFormat="1" ht="15.75">
      <c r="A14" s="65" t="s">
        <v>63</v>
      </c>
      <c r="B14" s="65"/>
      <c r="C14" s="65"/>
      <c r="D14" s="65"/>
      <c r="E14" s="65"/>
      <c r="F14" s="65"/>
      <c r="G14" s="67" t="s">
        <v>138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68">
        <v>0</v>
      </c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>
        <v>0</v>
      </c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>
        <v>0</v>
      </c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>
        <v>0</v>
      </c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>
        <v>0</v>
      </c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>
        <v>0</v>
      </c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9"/>
    </row>
    <row r="15" spans="1:102" s="10" customFormat="1" ht="16.5" customHeight="1">
      <c r="A15" s="70"/>
      <c r="B15" s="70"/>
      <c r="C15" s="70"/>
      <c r="D15" s="70"/>
      <c r="E15" s="70"/>
      <c r="F15" s="70"/>
      <c r="G15" s="72" t="s">
        <v>139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4"/>
    </row>
    <row r="16" spans="1:102" s="10" customFormat="1" ht="16.5" customHeight="1">
      <c r="A16" s="47"/>
      <c r="B16" s="47"/>
      <c r="C16" s="47"/>
      <c r="D16" s="47"/>
      <c r="E16" s="47"/>
      <c r="F16" s="47"/>
      <c r="G16" s="76" t="s">
        <v>140</v>
      </c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9"/>
    </row>
    <row r="17" spans="1:102" s="10" customFormat="1" ht="33.75" customHeight="1">
      <c r="A17" s="65" t="s">
        <v>66</v>
      </c>
      <c r="B17" s="65"/>
      <c r="C17" s="65"/>
      <c r="D17" s="65"/>
      <c r="E17" s="65"/>
      <c r="F17" s="65"/>
      <c r="G17" s="67" t="s">
        <v>154</v>
      </c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68">
        <v>0</v>
      </c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>
        <v>0</v>
      </c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>
        <v>0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>
        <v>0</v>
      </c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>
        <v>0</v>
      </c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>
        <v>0</v>
      </c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9"/>
    </row>
    <row r="18" spans="1:102" s="10" customFormat="1" ht="16.5" customHeight="1">
      <c r="A18" s="70"/>
      <c r="B18" s="70"/>
      <c r="C18" s="70"/>
      <c r="D18" s="70"/>
      <c r="E18" s="70"/>
      <c r="F18" s="70"/>
      <c r="G18" s="72" t="s">
        <v>139</v>
      </c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4"/>
    </row>
    <row r="19" spans="1:102" s="10" customFormat="1" ht="16.5" customHeight="1">
      <c r="A19" s="47"/>
      <c r="B19" s="47"/>
      <c r="C19" s="47"/>
      <c r="D19" s="47"/>
      <c r="E19" s="47"/>
      <c r="F19" s="47"/>
      <c r="G19" s="76" t="s">
        <v>142</v>
      </c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9"/>
    </row>
    <row r="20" spans="1:102" s="10" customFormat="1" ht="33.75" customHeight="1">
      <c r="A20" s="65" t="s">
        <v>68</v>
      </c>
      <c r="B20" s="65"/>
      <c r="C20" s="65"/>
      <c r="D20" s="65"/>
      <c r="E20" s="65"/>
      <c r="F20" s="65"/>
      <c r="G20" s="67" t="s">
        <v>143</v>
      </c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68">
        <v>0</v>
      </c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>
        <v>0</v>
      </c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>
        <v>0</v>
      </c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>
        <v>0</v>
      </c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>
        <v>0</v>
      </c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>
        <v>0</v>
      </c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9"/>
    </row>
    <row r="21" spans="1:102" s="10" customFormat="1" ht="15.75">
      <c r="A21" s="70"/>
      <c r="B21" s="70"/>
      <c r="C21" s="70"/>
      <c r="D21" s="70"/>
      <c r="E21" s="70"/>
      <c r="F21" s="70"/>
      <c r="G21" s="72" t="s">
        <v>139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4"/>
    </row>
    <row r="22" spans="1:102" s="10" customFormat="1" ht="33.75" customHeight="1">
      <c r="A22" s="47"/>
      <c r="B22" s="47"/>
      <c r="C22" s="47"/>
      <c r="D22" s="47"/>
      <c r="E22" s="47"/>
      <c r="F22" s="47"/>
      <c r="G22" s="76" t="s">
        <v>155</v>
      </c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9"/>
    </row>
    <row r="23" spans="1:102" s="10" customFormat="1" ht="33.75" customHeight="1">
      <c r="A23" s="65" t="s">
        <v>73</v>
      </c>
      <c r="B23" s="65"/>
      <c r="C23" s="65"/>
      <c r="D23" s="65"/>
      <c r="E23" s="65"/>
      <c r="F23" s="65"/>
      <c r="G23" s="67" t="s">
        <v>145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68">
        <v>0</v>
      </c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>
        <v>0</v>
      </c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>
        <v>0</v>
      </c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>
        <v>0</v>
      </c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>
        <v>0</v>
      </c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>
        <v>0</v>
      </c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9"/>
    </row>
    <row r="24" spans="1:102" s="10" customFormat="1" ht="15.75">
      <c r="A24" s="70"/>
      <c r="B24" s="70"/>
      <c r="C24" s="70"/>
      <c r="D24" s="70"/>
      <c r="E24" s="70"/>
      <c r="F24" s="70"/>
      <c r="G24" s="72" t="s">
        <v>139</v>
      </c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4"/>
    </row>
    <row r="25" spans="1:102" s="10" customFormat="1" ht="33.75" customHeight="1">
      <c r="A25" s="47"/>
      <c r="B25" s="47"/>
      <c r="C25" s="47"/>
      <c r="D25" s="47"/>
      <c r="E25" s="47"/>
      <c r="F25" s="47"/>
      <c r="G25" s="76" t="s">
        <v>155</v>
      </c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9"/>
    </row>
    <row r="26" spans="1:102" s="10" customFormat="1" ht="16.5" customHeight="1">
      <c r="A26" s="65" t="s">
        <v>75</v>
      </c>
      <c r="B26" s="65"/>
      <c r="C26" s="65"/>
      <c r="D26" s="65"/>
      <c r="E26" s="65"/>
      <c r="F26" s="65"/>
      <c r="G26" s="67" t="s">
        <v>146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68">
        <v>0</v>
      </c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>
        <v>0</v>
      </c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>
        <v>0</v>
      </c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>
        <v>0</v>
      </c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>
        <v>0</v>
      </c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>
        <v>0</v>
      </c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9"/>
    </row>
    <row r="27" spans="1:102" s="10" customFormat="1" ht="15.75">
      <c r="A27" s="70"/>
      <c r="B27" s="70"/>
      <c r="C27" s="70"/>
      <c r="D27" s="70"/>
      <c r="E27" s="70"/>
      <c r="F27" s="70"/>
      <c r="G27" s="72" t="s">
        <v>139</v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4"/>
    </row>
    <row r="28" spans="1:102" s="10" customFormat="1" ht="33.75" customHeight="1">
      <c r="A28" s="47"/>
      <c r="B28" s="47"/>
      <c r="C28" s="47"/>
      <c r="D28" s="47"/>
      <c r="E28" s="47"/>
      <c r="F28" s="47"/>
      <c r="G28" s="76" t="s">
        <v>155</v>
      </c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9"/>
    </row>
    <row r="29" spans="1:102" s="10" customFormat="1" ht="18" customHeight="1">
      <c r="A29" s="44" t="s">
        <v>77</v>
      </c>
      <c r="B29" s="44"/>
      <c r="C29" s="44"/>
      <c r="D29" s="44"/>
      <c r="E29" s="44"/>
      <c r="F29" s="44"/>
      <c r="G29" s="46" t="s">
        <v>156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42">
        <v>0</v>
      </c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>
        <v>0</v>
      </c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>
        <v>0</v>
      </c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>
        <v>0</v>
      </c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>
        <v>0</v>
      </c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>
        <v>0</v>
      </c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3"/>
    </row>
    <row r="30" ht="14.25" customHeight="1" hidden="1"/>
    <row r="31" spans="1:102" s="1" customFormat="1" ht="28.5" customHeight="1">
      <c r="A31" s="50" t="s">
        <v>148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</row>
    <row r="32" spans="1:102" s="1" customFormat="1" ht="105.75" customHeight="1">
      <c r="A32" s="122" t="s">
        <v>149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Глухова Анастасия Юрьевна</cp:lastModifiedBy>
  <cp:lastPrinted>2015-10-05T11:37:10Z</cp:lastPrinted>
  <dcterms:created xsi:type="dcterms:W3CDTF">2011-01-11T10:25:48Z</dcterms:created>
  <dcterms:modified xsi:type="dcterms:W3CDTF">2015-10-13T07:16:53Z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