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035" windowHeight="12285" tabRatio="712" activeTab="7"/>
  </bookViews>
  <sheets>
    <sheet name="Сургутский филиал" sheetId="1" r:id="rId1"/>
    <sheet name="Уренгойский филиал" sheetId="2" r:id="rId2"/>
    <sheet name="Надымский филиал" sheetId="3" r:id="rId3"/>
    <sheet name="Центральный филиал" sheetId="4" r:id="rId4"/>
    <sheet name="Южно-Уральский филиал" sheetId="5" r:id="rId5"/>
    <sheet name="Северо-Кавказский филиал" sheetId="6" r:id="rId6"/>
    <sheet name="Северный филиал" sheetId="7" r:id="rId7"/>
    <sheet name="Южный филиал" sheetId="8" r:id="rId8"/>
  </sheets>
  <externalReferences>
    <externalReference r:id="rId11"/>
  </externalReferences>
  <definedNames>
    <definedName name="TABLE" localSheetId="2">'Надымский филиал'!$A$4:$A$11</definedName>
    <definedName name="TABLE" localSheetId="6">'Северный филиал'!$A$5:$B$16</definedName>
    <definedName name="TABLE" localSheetId="0">'Сургутский филиал'!$A$8:$B$15</definedName>
    <definedName name="TABLE" localSheetId="1">'Уренгойский филиал'!$A$7:$B$15</definedName>
    <definedName name="TABLE" localSheetId="7">'Южный филиал'!$A$4:$B$13</definedName>
    <definedName name="_xlnm.Print_Area" localSheetId="0">'Сургутский филиал'!$A$1:$C$15</definedName>
    <definedName name="_xlnm.Print_Area" localSheetId="7">'Южный филиал'!$A$1:$D$45</definedName>
  </definedNames>
  <calcPr fullCalcOnLoad="1"/>
</workbook>
</file>

<file path=xl/sharedStrings.xml><?xml version="1.0" encoding="utf-8"?>
<sst xmlns="http://schemas.openxmlformats.org/spreadsheetml/2006/main" count="508" uniqueCount="218">
  <si>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</si>
  <si>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</si>
  <si>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</si>
  <si>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</si>
  <si>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</si>
  <si>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</si>
  <si>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</si>
  <si>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</si>
  <si>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-</t>
  </si>
  <si>
    <t>Наименование организации (филиала)</t>
  </si>
  <si>
    <t>МО</t>
  </si>
  <si>
    <t>ИНН</t>
  </si>
  <si>
    <t>КПП</t>
  </si>
  <si>
    <t>Наименование тарифа</t>
  </si>
  <si>
    <t>сп.Солнечный Сургутского  района</t>
  </si>
  <si>
    <t>2017</t>
  </si>
  <si>
    <t>Метод индексации установленных тарифов, (2017 г. - 2 год долгосрочного периода регулирования 2016-2018 годы )</t>
  </si>
  <si>
    <t>ООО "Газпром энерго" 
Сургутский филиал</t>
  </si>
  <si>
    <t>Питьевая вода без транспортировки 
(подъём, водоподготовка)</t>
  </si>
  <si>
    <t>Техническая вода без транспортировки 
(подъём)</t>
  </si>
  <si>
    <t>Форма 2.14. Информация о предложении регулируемой организации
об установлении тарифов в сфере холодного водоснабжения на очередной период регулирования</t>
  </si>
  <si>
    <t>Уренгойский филиал ООО "Газпром энерго"</t>
  </si>
  <si>
    <t>МО г. Новый Уренгой</t>
  </si>
  <si>
    <t>ИНН 7736186950, КПП 890402001</t>
  </si>
  <si>
    <t>Наименование организации, (филиала), МО, ИНН, КПП</t>
  </si>
  <si>
    <t>питьевая вода ЯНГКМ, ЗНГКМ</t>
  </si>
  <si>
    <t>Сведения о необходимой валовой выручке на соответствующий период тыс.руб.</t>
  </si>
  <si>
    <t>Годовой объем отпущенной потребителям воды (тыс.куб.метров)</t>
  </si>
  <si>
    <t xml:space="preserve"> - </t>
  </si>
  <si>
    <t>техническая вода Пуровский район</t>
  </si>
  <si>
    <t>техническая вода Северный промузел</t>
  </si>
  <si>
    <t>8 993,18</t>
  </si>
  <si>
    <t xml:space="preserve">18,01 тыс. м3                                                                                           </t>
  </si>
  <si>
    <t xml:space="preserve">транспортировка холодной воды </t>
  </si>
  <si>
    <t xml:space="preserve">9,31 м3/час                                                                                           </t>
  </si>
  <si>
    <t>Метод индексации установленных тарифов, 
(2017 г. - 2 год долгосрочного периода регулирования 2016-2018 годы )</t>
  </si>
  <si>
    <t>ООО "Газпром энерго" Надымский  филиал</t>
  </si>
  <si>
    <t>Питьевая вода (МО г. Оренбург, МО Оренбургский р-н  (Дедуровский с/с, Подгородне-Покровский с/с, Красноуральский с/с, Нижнепавловский с/с, Весенний с/с)</t>
  </si>
  <si>
    <t xml:space="preserve">Техническая вода  п.Правохеттинский </t>
  </si>
  <si>
    <t>Питьевая вода Медвежинское месторождение ГП 1-9</t>
  </si>
  <si>
    <t xml:space="preserve">Питьевая вода п.Заполярный </t>
  </si>
  <si>
    <t xml:space="preserve">Питьевая вода п.Пангоды </t>
  </si>
  <si>
    <t xml:space="preserve">Питьевая вода п.Правохеттинский </t>
  </si>
  <si>
    <t>метод экономически обоснованных расходов</t>
  </si>
  <si>
    <t>01.01.2017-31.12.2017</t>
  </si>
  <si>
    <t>Долгосрочные параметры утверждены  Приказом Департамента тарифной политики, энергетики и ЖКК ЯНАО от 11.12.2015 №216-т на 2016-2018 гг.   1. Базовый уровень операционных расходов (тыс.руб): 1208,65   2. Индекс эффективности операционных расходов (%): 1   3. Нормативный уровень прибыли (%): 5,1  4. Показатели энергосбережения, энергетической эффективности. Уровень потерь воды (тыс.куб.м.): 2,045  5. Показатели энергосбережения, энергетической эффективности. Удельный расход электрической энергии(квт.ч/м3): 0,43</t>
  </si>
  <si>
    <t>Долгосрочные параметры утверждены  Приказом Департамента тарифной политики, энергетики и ЖКК ЯНАО от 11.12.2015 №221-т на 2016-2018 гг.   1. Базовый уровень операционных расходов (тыс.руб): 187948,24   2. Индекс эффективности операционных расходов (%): 1   3. Нормативный уровень прибыли (%): 5,1  4. Показатели энергосбережения, энергетической эффективности. Уровень потерь воды (тыс.куб.м.): 31,09  5. Показатели энергосбережения, энергетической эффективности. Удельный расход электрической энергии(квт.ч/м3): 7,19</t>
  </si>
  <si>
    <t>Долгосрочные параметры утверждены  Приказом Департамента тарифной политики, энергетики и ЖКК ЯНАО от 11.12.2015 №212-т на 2016-2018 гг.   1. Базовый уровень операционных расходов (тыс.руб): 18118,26   2. Индекс эффективности операционных расходов (%): 1   3. Нормативный уровень прибыли (%): 3,94  4. Показатели энергосбережения, энергетической эффективности. Уровень потерь воды (тыс.куб.м.): 7,75  5. Показатели энергосбережения, энергетической эффективности. Удельный расход электрической энергии(квт.ч/м3): 1,54</t>
  </si>
  <si>
    <t>Долгосрочные параметры утверждены  Приказом Департамента тарифной политики, энергетики и ЖКК ЯНАО от 11.12.2015 №219-т на 2016-2018 гг.   1. Базовый уровень операционных расходов (тыс.руб): 154826,59   2. Индекс эффективности операционных расходов (%): 1   3. Нормативный уровень прибыли (%): 6,89  4. Показатели энергосбережения, энергетической эффективности. Уровень потерь воды (тыс.куб.м.): 31,88  5. Показатели энергосбережения, энергетической эффективности. Удельный расход электрической энергии(квт.ч/м3): 3,12</t>
  </si>
  <si>
    <t>Долгосрочные параметры утверждены  Приказом Департамента тарифной политики, энергетики и ЖКК ЯНАО от 11.12.2015 №216-т на 2016-2018 гг.   1. Базовый уровень операционных расходов (тыс.руб): 16239,91   2. Индекс эффективности операционных расходов (%): 1   3. Нормативный уровень прибыли (%): 3,89  4. Показатели энергосбережения, энергетической эффективности. Уровень потерь воды (тыс.куб.м.): 4,023  5. Показатели энергосбережения, энергетической эффективности. Удельный расход электрической энергии(квт.ч/м3): 1,24</t>
  </si>
  <si>
    <t>43863</t>
  </si>
  <si>
    <t>9765</t>
  </si>
  <si>
    <t>58894</t>
  </si>
  <si>
    <t>19948</t>
  </si>
  <si>
    <t xml:space="preserve">Центральный филиал 
ООО "Газпром энерго" </t>
  </si>
  <si>
    <t>Рязанская область</t>
  </si>
  <si>
    <t>Москва</t>
  </si>
  <si>
    <t>Московская область</t>
  </si>
  <si>
    <t>Липецкая область</t>
  </si>
  <si>
    <t>Тульская область (Щекинский район)</t>
  </si>
  <si>
    <t>Тульская область (Ефремовский район)</t>
  </si>
  <si>
    <t>Метод индексации установленных тарифов, (2017 г. - 3 год долгосрочного периода регулирования 2015-2017 годы )</t>
  </si>
  <si>
    <t xml:space="preserve">107,66 руб./куб.м. 
</t>
  </si>
  <si>
    <t>Ставка за содержание централизованных систем холодного водоснабжения объектов, входящих в состав этих систем -  4 246,35 руб.мес./куб.м.в час
Ставка за объем поданной с использованием указанных систем (объектов) воды соответственно 71,36 руб./куб.м.</t>
  </si>
  <si>
    <t xml:space="preserve">154,42 руб./куб.м. </t>
  </si>
  <si>
    <t xml:space="preserve">808,22 руб./куб.м. </t>
  </si>
  <si>
    <t xml:space="preserve">374,6 руб./куб.м. </t>
  </si>
  <si>
    <t xml:space="preserve">2138,26 руб./куб.м. </t>
  </si>
  <si>
    <t>Долгосрочные параметры утверждены  Постановлением ГУ РЭК Рязанской области от 09.12.2015 № 223 на 2016-2018 гг.</t>
  </si>
  <si>
    <t>Долгосрочные параметры утверждены  Постановлением РЭК Москвы от 18.12.2015 № 431-в на 2016-2018 гг.</t>
  </si>
  <si>
    <t>Долгосрочные параметры утверждены Распоряжением Комитета по ценам и тарифам Московской области от 19.12.2014 № 147-Р</t>
  </si>
  <si>
    <t>Долгосрочные параметры утверждены Постановлением Управления энергетики и тарифов Липецкой области от 26.11.2015 г. № 48/38</t>
  </si>
  <si>
    <t>Долгосрочные параметры утверждены Постановлением комитета Тульской области по тарифам от 27.11.2015 г. № 43/6</t>
  </si>
  <si>
    <t xml:space="preserve">1. Базовый уровень операционных расходов (тыс.руб): </t>
  </si>
  <si>
    <t xml:space="preserve">2. Индекс эффективности операционных расходов (%): </t>
  </si>
  <si>
    <t>3. Нормативный уровень прибыли (%):</t>
  </si>
  <si>
    <t xml:space="preserve">4. Показатели энергосбережения и энергетической эффективности: </t>
  </si>
  <si>
    <t>4.1. Уровень потерь воды,%</t>
  </si>
  <si>
    <r>
      <t>4.2. Удельный расход электрической энергии, кВтч/м</t>
    </r>
    <r>
      <rPr>
        <vertAlign val="superscript"/>
        <sz val="12"/>
        <rFont val="Times New Roman"/>
        <family val="1"/>
      </rPr>
      <t>3</t>
    </r>
  </si>
  <si>
    <t xml:space="preserve"> Южно-Уральский филиал 
ООО "Газпром энерго"</t>
  </si>
  <si>
    <t>Питьевая вода (МО Оренбургский р-н  (Экспериментальный с/с, Чернореченский с/с, Ивановский с/с, Степановский с/с)</t>
  </si>
  <si>
    <t>Техническая вода</t>
  </si>
  <si>
    <t>двухставочный тариф: ставка платы за содержание -  618,97 руб. в месяц/м3 в час (без НДС); ставка платы за потребление- 28,96 руб./м3(без НДС)</t>
  </si>
  <si>
    <t>двухставочный тариф: ставка платы за содержание - 520,53 руб. в месяц/м3 в час (без НДС); ставка платы за потребление- 33,87 руб./м3 (без НДС)</t>
  </si>
  <si>
    <t>двухставочный тариф: ставка платы за содержание - 3 303,81 руб. в месяц/м3 в час (без НДС); ставка платы за потребление- 30,27 руб./м3 (без НДС)</t>
  </si>
  <si>
    <t>162 333,72 тыс.руб.</t>
  </si>
  <si>
    <t>4 494,16 тыс.руб.</t>
  </si>
  <si>
    <t>263 643,90 тыс.руб.</t>
  </si>
  <si>
    <t>4 455 тыс. м3</t>
  </si>
  <si>
    <t>108,363 тыс. м3</t>
  </si>
  <si>
    <t>5560,723 тыс. м3</t>
  </si>
  <si>
    <t>двухставочный тариф:  ставка платы за содержание 36849,60  руб/м3/час/мес.
 ставка платы за потребление: 9,27 руб./м3</t>
  </si>
  <si>
    <t>двухставочный тариф:  ставка платы за содержание 973093,11 руб. руб/м3/час/мес.
 ставка платы за потребление: 240,08 руб./м3</t>
  </si>
  <si>
    <t>Северо-Кавказский филиал 
ООО "Газпром энерго"</t>
  </si>
  <si>
    <t>Питьевая вода с.Замьяны Астраханской области</t>
  </si>
  <si>
    <t>Техническая вода с.Зензели Астраханской области</t>
  </si>
  <si>
    <t>Техническая вода с.Замьяны Астраханской области - по точкам отпуска на КС "Замьяны"</t>
  </si>
  <si>
    <t>Техническая вода с.Замьяны Астраханской области - по точкам отпуска на поселок Газовиков</t>
  </si>
  <si>
    <t>Транспортировка воды г.Сочи Краснодарского края</t>
  </si>
  <si>
    <t>Холодная питьевая вода с.Привольное Ставропольского края</t>
  </si>
  <si>
    <t>Метод индексации</t>
  </si>
  <si>
    <t>1-е полугодие - 221,69 руб./куб.м
2-е полугодие - 305,96 руб./куб.м</t>
  </si>
  <si>
    <t>1-е полугодие - 96,65 руб./куб.м
2-е полугодие - 124,46 руб./куб.м</t>
  </si>
  <si>
    <t>1-е полугодие - 102,98 руб./куб.м
2-е полугодие - 278,23 руб./куб.м</t>
  </si>
  <si>
    <t>1-е полугодие - 44,25 руб./куб.м
2-е полугодие - 638,17 руб./куб.м</t>
  </si>
  <si>
    <t xml:space="preserve">2017 год - 16,02 руб./куб.м
</t>
  </si>
  <si>
    <t>с 01.01.2017 по 30.06.2017 - 37,00 руб./куб.м
с 01.07.2017 по 31.12.2017 год - 240,22 руб./куб.м
с 01.01.2018 по 30.06.2018 - 38,92 руб./куб.м
с 01.07.2018 по 31.12.2018 - 40,93 руб./куб.м</t>
  </si>
  <si>
    <t>01.01.2017-31.12.2018</t>
  </si>
  <si>
    <t>3350,02 тыс.руб.</t>
  </si>
  <si>
    <t>8366,38 тыс.руб.</t>
  </si>
  <si>
    <t>11065,13 тыс.руб.</t>
  </si>
  <si>
    <t>4357,02 тыс.руб.</t>
  </si>
  <si>
    <t>1523,93 тыс.руб.</t>
  </si>
  <si>
    <t>2017 год - 5149,84 тыс.руб.
2018 год - 1925,34 тыс.руб.</t>
  </si>
  <si>
    <t>14,65 тыс.куб.м</t>
  </si>
  <si>
    <t>85,59 тыс.куб.м</t>
  </si>
  <si>
    <t>59,87 тыс.куб.м</t>
  </si>
  <si>
    <t>14,03 тыс.куб.м</t>
  </si>
  <si>
    <t>95,15 тыс.куб.м</t>
  </si>
  <si>
    <t>2017 год - 35,98 тыс.куб.м
2018 год - 48,22 тыс.куб.м</t>
  </si>
  <si>
    <t>1285,78 тыс.руб.</t>
  </si>
  <si>
    <t>5681,59 тыс.руб.</t>
  </si>
  <si>
    <t>3266,24 тыс.руб.</t>
  </si>
  <si>
    <t>776,14 тыс.руб.</t>
  </si>
  <si>
    <t>2103,86 тыс.руб.</t>
  </si>
  <si>
    <t>280,43 тыс.руб.</t>
  </si>
  <si>
    <t>53,88
(1 полуг. - 48,03; 2 полуг. - 59,95)</t>
  </si>
  <si>
    <t>174,42                                                           
(1 полуг. - 144,86; 2 полуг. - 211,33)</t>
  </si>
  <si>
    <t xml:space="preserve">ООО «Газпром энерго» Северный филиал </t>
  </si>
  <si>
    <t>с/п Нюксенское Нюксенский МР Вологодской области</t>
  </si>
  <si>
    <t>с/п Погореловское Тотемский МР Вологодской области</t>
  </si>
  <si>
    <t>с/п Спасское Вологодский МР Вологодской области</t>
  </si>
  <si>
    <t>МО МР «Усть-Вымский» г. Микунь (техническая вода)</t>
  </si>
  <si>
    <t>МО МР «Усть-Вымский» г. Микунь (техническая вода для Администрации)</t>
  </si>
  <si>
    <t>МО МР «Усть-Вымский» г. Микунь (питьевая вода)</t>
  </si>
  <si>
    <t>МО МР «Княжпогосткий» п.Синдор</t>
  </si>
  <si>
    <t>МО ГО «Ухта»</t>
  </si>
  <si>
    <t>МО «Урдомское» МР «Ленский муниципальный район» Архангельской области</t>
  </si>
  <si>
    <t xml:space="preserve"> 322,58 руб./куб.м</t>
  </si>
  <si>
    <t>68,20 руб./куб.м</t>
  </si>
  <si>
    <t>3 270,19 руб./куб.м</t>
  </si>
  <si>
    <t xml:space="preserve"> 42,48 руб./куб.м</t>
  </si>
  <si>
    <t>862,15 руб./куб.м</t>
  </si>
  <si>
    <t>57,94 руб./куб.м</t>
  </si>
  <si>
    <t>993,89 руб./куб.м</t>
  </si>
  <si>
    <t>139,33 руб./куб.м</t>
  </si>
  <si>
    <t>01.01.2017 - 31.12.2017</t>
  </si>
  <si>
    <t>Базовый уровень операционных расходов (тыс.руб.): 4316,5</t>
  </si>
  <si>
    <t>Базовый уровень операционных расходов (тыс.руб.): 2022,9</t>
  </si>
  <si>
    <t>Базовый уровень операционных расходов (тыс.руб.): 3374,7</t>
  </si>
  <si>
    <t>Базовый уровень операционных расходов (тыс.руб.): 9197,35</t>
  </si>
  <si>
    <t>Базовый уровень операционных расходов (тыс.руб.): 1259,39</t>
  </si>
  <si>
    <t>Базовый уровень операционных расходов (тыс.руб.): 175,61</t>
  </si>
  <si>
    <t>Базовый уровень операционных расходов (тыс.руб.): 1958,40</t>
  </si>
  <si>
    <t>Базовый уровень операционных расходов (тыс.руб.): 5281,14</t>
  </si>
  <si>
    <t>Базовый уровень операционных расходов (тыс.руб.): 3794,65</t>
  </si>
  <si>
    <t>Индекс эффективности операционных расходов (%): 1</t>
  </si>
  <si>
    <t>Индекс эффективности операционных расходов (%): 2017 - 1; 2018 - 1</t>
  </si>
  <si>
    <t>Нормативный уровень прибыли (%): 0</t>
  </si>
  <si>
    <t>Нормативный уровень прибыли (%): 2016 - 2,22; 2017 - 2,32; 2018 - 3,47</t>
  </si>
  <si>
    <t>Нормативный уровень прибыли (%): 2016 - 2,81; 2017 - 0; 2018 - 0</t>
  </si>
  <si>
    <t>Нормативный уровень прибыли (%): 2016 - 2,76; 2017 - 2,83; 2018 - 2,90</t>
  </si>
  <si>
    <t>Нормативный уровень прибыли (%): 2016 - 1,98; 2017 - 2,40; 2018 - 3,02</t>
  </si>
  <si>
    <t>Нормативный уровень прибыли (%): 2016 - 0,6; 2017 - 0,5; 2018 - 0,5</t>
  </si>
  <si>
    <t>Уровень потерь воды (%): 2016 - 4; 2017 - 4,1; 2018 - 4,1</t>
  </si>
  <si>
    <t>Уровень потерь воды (%): 3,5</t>
  </si>
  <si>
    <t>Уровень потерь воды (%): 0,9</t>
  </si>
  <si>
    <t>Уровень потерь воды (%/тыс.куб.м): 2,28/0,78</t>
  </si>
  <si>
    <t>Уровень потерь воды (%/тыс.куб.м): 2,28/1,31</t>
  </si>
  <si>
    <t>Уровень потерь воды (%/тыс.куб.м): 0,80/0,10</t>
  </si>
  <si>
    <t>Уровень потерь воды (%/тыс.куб.м): 1,46/3,92</t>
  </si>
  <si>
    <t>Уровень потерь воды (%/тыс.куб.м): 7,26/1,57</t>
  </si>
  <si>
    <t>Уровень потерь воды (%): 2,5</t>
  </si>
  <si>
    <t>Удельный расход эл.энергии (кВт.ч/куб.м): 2016 - 2,5; 2017 - 2,58; 2018 - 2,58</t>
  </si>
  <si>
    <t>Удельный расход эл.энергии (кВт.ч/куб.м): 1,69</t>
  </si>
  <si>
    <t>Удельный расход эл.энергии (кВт.ч/куб.м): 8,2</t>
  </si>
  <si>
    <t>Удельный расход эл.энергии (кВт.ч/куб.м): подъем - 0,62; очистка - 0,31; транспорт - 0,25</t>
  </si>
  <si>
    <t>Удельный расход эл.энергии (кВт.ч/куб.м): подъем - 0,57; очистка - 0,34; транспорт - 0,28</t>
  </si>
  <si>
    <t>Удельный расход эл.энергии (кВт.ч/куб.м): подъем - 0; очистка - 1,22; транспорт - 0</t>
  </si>
  <si>
    <t>Удельный расход эл.энергии (кВт.ч/куб.м): подъем - 0,19; очистка - 0,53; транспорт - 0</t>
  </si>
  <si>
    <t>Удельный расход эл.энергии (кВт.ч/куб.м): подъем - 0; очистка - 0; транспорт - 4,37</t>
  </si>
  <si>
    <t>Удельный расход эл.энергии (кВт.ч/куб.м): 1</t>
  </si>
  <si>
    <t>Форма 2.14. Информация о предложении Южного филиала ООО "Газпром энерго"
об установлении тарифов в сфере холодного водоснабжения на 2017 год</t>
  </si>
  <si>
    <t>Питьевая вода</t>
  </si>
  <si>
    <t>Техническая вода, поставляемая по водоводу В-1.2.</t>
  </si>
  <si>
    <t>Техническая вода, поставляемая по водоводам  В-7.2., В-8.</t>
  </si>
  <si>
    <t>Метод индексации установленных тарифов</t>
  </si>
  <si>
    <t>Расчетная величина тарифов, руб/куб.м. с НДС</t>
  </si>
  <si>
    <t>99,12;                                                      116,19</t>
  </si>
  <si>
    <t>98,81;                                                      115,78</t>
  </si>
  <si>
    <t>20,30;                                                      27,13</t>
  </si>
  <si>
    <t>с 01.01.2017 по 31.12.2017</t>
  </si>
  <si>
    <t>https://tariff.eias.ru/disclo/get_file?p_guid=60e17bd2-24ea-4570-9c37-3928d0b26bac</t>
  </si>
  <si>
    <t>Сведения о необходимой валовой выручке на соответствующий период, тыс. руб.</t>
  </si>
  <si>
    <t>46 858,22;                                                      61 262,86</t>
  </si>
  <si>
    <t>277 055,83;                                                      307 966,45</t>
  </si>
  <si>
    <t>26 178,92;                                                      41 739,12</t>
  </si>
  <si>
    <t>Годовой объем отпущенной потребителям воды, тыс./куб.м.</t>
  </si>
  <si>
    <r>
      <rPr>
        <b/>
        <sz val="10"/>
        <rFont val="Times New Roman"/>
        <family val="1"/>
      </rPr>
      <t xml:space="preserve">Долгосрочные параметры утверждены  Приказом Региональной службы по тарифам ХМАО - Югры от 19.11.2015 №160-нп на 2016-2018 гг.                                                                                                                                         
</t>
    </r>
    <r>
      <rPr>
        <sz val="10"/>
        <rFont val="Times New Roman"/>
        <family val="1"/>
      </rPr>
      <t>1. Базовый уровень операционных расходов, тыс. руб. (2016 - 69 699,31, 2017-, 2018 - );                                                                                                        
2. Индекс эффективности операционных расходов, % (2016 -, 2017 - 1,00, 2018 -1,00 );                                                                                                                                       
3. Нормативный уровень прибыли, % (2016 - ;2017 - ;2018 - );                                
4. Показатели энергосбережения и энергетической эффективности:                       
4.1 уровень потерь воды, % (2016 - ;2017 -;2018 - );                                                 
4.2. удельный расход электрической энергии, кВтч/м3 (2016 - 2,13; 2017 - 2,13; 2018 - 2,13)</t>
    </r>
  </si>
  <si>
    <r>
      <t xml:space="preserve">Долгосрочные параметры утверждены Приказом Департамента тарифной политики, энергетики и ЖКК от 11.12.2015 №231-т на 2016-2018 годы                               </t>
    </r>
    <r>
      <rPr>
        <sz val="10"/>
        <rFont val="Times New Roman"/>
        <family val="1"/>
      </rPr>
      <t xml:space="preserve"> 1. Базовый уровень операционных расходов, тыс. руб. (2016 - 22 031,24; 2017-23 118,51; 2018 -24 207,18 );    2. Индекс эффективности операционных расходов, % (2016 -; 2017 - 1; 2018 -1);                                                                                   3. Нормативный уровень прибыли, % (2016 - 5,62; 2017 - 5,68; 2018 - 5,72);                                                                                          4. Показатели энергосбережения и энергетической эффективности:                                                                                            4.1 уровень потерь воды, тыс.куб.м. (2016 - 0,18; 2017 -0,18; 2018 - 0,18);                                                                             4.2. удельный расход электрической энергии, кВтч/м3 (2016 - 1,21; 2017 - 1,21; 2018 - 1,21)</t>
    </r>
  </si>
  <si>
    <r>
      <t xml:space="preserve">Долгосрочные параметры утверждены Приказом Департамента тарифной политики, энергетики и ЖКК от 11.12.2015 №232-т на 2016-2018 годы                               </t>
    </r>
    <r>
      <rPr>
        <sz val="10"/>
        <rFont val="Times New Roman"/>
        <family val="1"/>
      </rPr>
      <t xml:space="preserve"> 1. Базовый уровень операционных расходов, тыс. руб. (2016 - 7 052,96; 2017-7 395,28; 2018 -7 739,29);                           2. Индекс эффективности операционных расходов, % (2016 -; 2017 - 1; 2018 -1);                                                                                   3. Нормативный уровень прибыли, % (2016 - 5,62; 2017 - 5,70; 2018 - 5,78);                                                                                          4. Показатели энергосбережения и энергетической эффективности:                                                                                            4.1 уровень потерь воды, тыс.куб.м. (2016 - 0,25; 2017 -0,25; 2018 - 0,25);                                                                             4.2. удельный расход электрической энергии, кВтч/м3 (2016 - 2,78; 2017 - 2,78; 2018 - 2,78)</t>
    </r>
  </si>
  <si>
    <t>Ставка за потребление услуги водоснабжения, руб./м3: с 01.01.2017 по 30.06.2017 - 104,30;                                                   
с 01.07.2017 по 31.12.2017 - 109,85                                    
Ставка платы за содержание системы водоснабжения, руб.в месяц/м3/час:                                                                                           
с 01.01.2017 по 30.06.2017 - 810 702,69;                                                   
с 01.07.2017 по 31.12.2017 - 834 896,78</t>
  </si>
  <si>
    <r>
      <t xml:space="preserve">Долгосрочные параметры утверждены Приказом Департамента тарифной политики, энергетики и ЖКК от 11.12.2015 №229-т на 2016-2018 годы                               </t>
    </r>
    <r>
      <rPr>
        <sz val="10"/>
        <rFont val="Times New Roman"/>
        <family val="1"/>
      </rPr>
      <t xml:space="preserve"> 
1. Базовый уровень операционных расходов, тыс. руб. 
(2016 - 931 585,99; 2017-977 889,69; 2018 -1 023 711,27 );    
2. Индекс эффективности операционных расходов, % (2016 -; 2017 - 1; 2018 -1);                                                                               
3. Нормативный уровень прибыли, % (2016 - 5; 2017 - 5; 2018 - 5);                                                                                          
4. Показатели энергосбережения и энергетической эффективности:                                                                                            
4.1 уровень потерь воды, тыс.куб.м. (2016 - 55,18; 2017 -55,18; 2018 - 55,18);                                                                             
4.2. удельный расход электрической энергии, кВтч/м3 (2016 - 8,26; 2017 - 8,26; 2018 - 8,26)</t>
    </r>
  </si>
  <si>
    <t xml:space="preserve">с 01.01.2017 по 30.06.2017 - 118,90;                                                   
с 01.07.2017 по 31.12.2017 - 115,44               </t>
  </si>
  <si>
    <r>
      <t xml:space="preserve">Долгосрочные параметры утверждены Приказом Департамента тарифной политики, энергетики и ЖКК от 11.12.2015 №233-т на 2016-2018 годы                               </t>
    </r>
    <r>
      <rPr>
        <sz val="10"/>
        <rFont val="Times New Roman"/>
        <family val="1"/>
      </rPr>
      <t xml:space="preserve"> 
1. Базовый уровень операционных расходов, тыс. руб. 
(2016 - 621,48; 2017-651,90; 2018 -682,29);                           
2. Индекс эффективности операционных расходов, % (2016 -; 2017 - 1; 2018 -1);                                                                                   3. Нормативный уровень прибыли, % (2016 - 2,26; 2017 - 2,35; 2018 - 2,44)                                                                                      </t>
    </r>
  </si>
  <si>
    <t>Ставка за потребление услуги водоснабжения, руб./м3: с 01.01.2017 по 30.06.2017 - 0;                                                   
с 01.07.2017 по 31.12.2017 - 0                                                            
Ставка платы за содержание системы водоснабжения, руб.в месяц/м3/час:                                                                                           с 01.01.2017 по 30.06.2017 - 15 337,65;                                                   
с 01.07.2017 по 31.12.2017 - 15 630,59</t>
  </si>
  <si>
    <t>с 01.01.2017 по 30.06.2017 - 456,77;                                                   
с 01.07.2017 по 31.12.2017 - 499,23</t>
  </si>
  <si>
    <t>Ставка за объем поданной воды:  1 221,03 руб./куб.м/ Ставка за содержание мощности: 25 933,73 руб.в мес./куб.м/ч</t>
  </si>
  <si>
    <t>Метод экономически обоснованных расходов (затрат)</t>
  </si>
  <si>
    <t>Ставка платы за объем транспортируемой воды - 0,670 руб. / куб. м.
Ставка платы за содержание мощности - 7663,07 руб./куб. м в час.</t>
  </si>
  <si>
    <t>Изменения от 18.11.2016</t>
  </si>
  <si>
    <t>двухставочный тариф:  ставка платы за содержание 36849,60  руб/м3/час/мес.
 ставка платы за потребление -11,45 руб./м3</t>
  </si>
  <si>
    <t>двухставочный тариф:  ставка платы за содержание 973093,11 руб. руб/м3/час/мес.
 ставка платы за потребление -80,96 руб./м3</t>
  </si>
  <si>
    <t>Изменения от 30.11.2016</t>
  </si>
  <si>
    <t>двухставочный тариф:  ставка платы за содержание 916042,79 руб. руб/м3/час/мес.
 ставка платы за потребление -70,84 руб./м3</t>
  </si>
  <si>
    <t>МО ГО «Ухта» (объекты АБК 4-микрорайон)</t>
  </si>
  <si>
    <t>метод экономически обоснованных затрат</t>
  </si>
  <si>
    <t>142,66 руб./куб.м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</si>
</sst>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#,##0.000"/>
    <numFmt numFmtId="175" formatCode="[$-FC19]d\ mmmm\ yyyy\ &quot;г.&quot;"/>
  </numFmts>
  <fonts count="53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u val="single"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171" fontId="1" fillId="0" borderId="18" xfId="61" applyFont="1" applyBorder="1" applyAlignment="1">
      <alignment horizontal="center" vertical="center" wrapText="1"/>
    </xf>
    <xf numFmtId="171" fontId="48" fillId="0" borderId="19" xfId="61" applyFont="1" applyBorder="1" applyAlignment="1">
      <alignment horizontal="center" vertical="center" wrapText="1"/>
    </xf>
    <xf numFmtId="171" fontId="48" fillId="0" borderId="18" xfId="61" applyFont="1" applyBorder="1" applyAlignment="1">
      <alignment horizontal="center" vertical="center" wrapText="1"/>
    </xf>
    <xf numFmtId="171" fontId="48" fillId="0" borderId="17" xfId="61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33" borderId="18" xfId="61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left" vertical="top" wrapText="1"/>
    </xf>
    <xf numFmtId="0" fontId="48" fillId="0" borderId="18" xfId="0" applyFont="1" applyBorder="1" applyAlignment="1">
      <alignment horizontal="left" wrapText="1"/>
    </xf>
    <xf numFmtId="0" fontId="48" fillId="0" borderId="18" xfId="0" applyFont="1" applyBorder="1" applyAlignment="1">
      <alignment wrapText="1"/>
    </xf>
    <xf numFmtId="171" fontId="48" fillId="0" borderId="17" xfId="61" applyFont="1" applyFill="1" applyBorder="1" applyAlignment="1">
      <alignment horizontal="right" wrapText="1"/>
    </xf>
    <xf numFmtId="171" fontId="48" fillId="0" borderId="18" xfId="61" applyFont="1" applyFill="1" applyBorder="1" applyAlignment="1">
      <alignment horizontal="right" wrapText="1"/>
    </xf>
    <xf numFmtId="171" fontId="48" fillId="0" borderId="19" xfId="61" applyFont="1" applyFill="1" applyBorder="1" applyAlignment="1">
      <alignment horizontal="right" wrapText="1"/>
    </xf>
    <xf numFmtId="171" fontId="48" fillId="0" borderId="17" xfId="61" applyFont="1" applyBorder="1" applyAlignment="1">
      <alignment horizontal="right" wrapText="1"/>
    </xf>
    <xf numFmtId="171" fontId="48" fillId="0" borderId="18" xfId="61" applyFont="1" applyBorder="1" applyAlignment="1">
      <alignment horizontal="right" wrapText="1"/>
    </xf>
    <xf numFmtId="171" fontId="48" fillId="0" borderId="19" xfId="61" applyFont="1" applyBorder="1" applyAlignment="1">
      <alignment horizontal="right" wrapText="1"/>
    </xf>
    <xf numFmtId="0" fontId="1" fillId="0" borderId="20" xfId="0" applyFont="1" applyBorder="1" applyAlignment="1">
      <alignment horizontal="justify" vertical="top" wrapText="1"/>
    </xf>
    <xf numFmtId="3" fontId="48" fillId="0" borderId="21" xfId="0" applyNumberFormat="1" applyFont="1" applyBorder="1" applyAlignment="1">
      <alignment horizontal="right" wrapText="1"/>
    </xf>
    <xf numFmtId="3" fontId="48" fillId="0" borderId="22" xfId="0" applyNumberFormat="1" applyFont="1" applyBorder="1" applyAlignment="1">
      <alignment horizontal="right" wrapText="1"/>
    </xf>
    <xf numFmtId="4" fontId="48" fillId="0" borderId="23" xfId="0" applyNumberFormat="1" applyFont="1" applyBorder="1" applyAlignment="1">
      <alignment horizontal="right" wrapText="1"/>
    </xf>
    <xf numFmtId="0" fontId="1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171" fontId="1" fillId="33" borderId="18" xfId="61" applyFont="1" applyFill="1" applyBorder="1" applyAlignment="1">
      <alignment horizontal="right" vertical="center" wrapText="1"/>
    </xf>
    <xf numFmtId="171" fontId="48" fillId="0" borderId="19" xfId="61" applyFont="1" applyFill="1" applyBorder="1" applyAlignment="1">
      <alignment horizontal="right" vertical="center" wrapText="1"/>
    </xf>
    <xf numFmtId="171" fontId="48" fillId="0" borderId="18" xfId="61" applyFont="1" applyFill="1" applyBorder="1" applyAlignment="1">
      <alignment horizontal="right" vertical="center" wrapText="1"/>
    </xf>
    <xf numFmtId="171" fontId="48" fillId="0" borderId="17" xfId="61" applyFont="1" applyFill="1" applyBorder="1" applyAlignment="1">
      <alignment horizontal="right" vertical="center" wrapText="1"/>
    </xf>
    <xf numFmtId="171" fontId="1" fillId="0" borderId="18" xfId="61" applyFont="1" applyFill="1" applyBorder="1" applyAlignment="1">
      <alignment horizontal="right" wrapText="1"/>
    </xf>
    <xf numFmtId="171" fontId="1" fillId="0" borderId="18" xfId="61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49" fillId="0" borderId="19" xfId="0" applyFont="1" applyBorder="1" applyAlignment="1">
      <alignment horizontal="right" wrapText="1"/>
    </xf>
    <xf numFmtId="0" fontId="49" fillId="0" borderId="27" xfId="0" applyFont="1" applyBorder="1" applyAlignment="1">
      <alignment horizontal="right" wrapText="1"/>
    </xf>
    <xf numFmtId="0" fontId="49" fillId="0" borderId="17" xfId="0" applyFont="1" applyBorder="1" applyAlignment="1">
      <alignment horizontal="right" wrapText="1"/>
    </xf>
    <xf numFmtId="0" fontId="49" fillId="0" borderId="18" xfId="0" applyFont="1" applyBorder="1" applyAlignment="1">
      <alignment horizontal="right" wrapText="1"/>
    </xf>
    <xf numFmtId="4" fontId="1" fillId="0" borderId="22" xfId="0" applyNumberFormat="1" applyFont="1" applyBorder="1" applyAlignment="1">
      <alignment horizontal="right" wrapText="1"/>
    </xf>
    <xf numFmtId="171" fontId="48" fillId="0" borderId="23" xfId="61" applyFont="1" applyFill="1" applyBorder="1" applyAlignment="1">
      <alignment horizontal="right" wrapText="1"/>
    </xf>
    <xf numFmtId="2" fontId="1" fillId="0" borderId="18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wrapText="1"/>
    </xf>
    <xf numFmtId="171" fontId="1" fillId="0" borderId="18" xfId="6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justify" vertical="top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49" fontId="35" fillId="0" borderId="11" xfId="42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/>
    </xf>
    <xf numFmtId="4" fontId="3" fillId="0" borderId="33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right" wrapText="1"/>
    </xf>
    <xf numFmtId="49" fontId="1" fillId="0" borderId="36" xfId="0" applyNumberFormat="1" applyFont="1" applyFill="1" applyBorder="1" applyAlignment="1">
      <alignment horizontal="right" wrapText="1"/>
    </xf>
    <xf numFmtId="171" fontId="1" fillId="0" borderId="11" xfId="59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justify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vertical="top" wrapText="1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top" wrapText="1"/>
    </xf>
    <xf numFmtId="4" fontId="3" fillId="0" borderId="33" xfId="0" applyNumberFormat="1" applyFont="1" applyFill="1" applyBorder="1" applyAlignment="1">
      <alignment horizontal="right" wrapText="1"/>
    </xf>
    <xf numFmtId="0" fontId="3" fillId="0" borderId="31" xfId="0" applyFont="1" applyFill="1" applyBorder="1" applyAlignment="1">
      <alignment horizontal="justify" vertical="top" wrapText="1"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center" vertical="top"/>
    </xf>
    <xf numFmtId="0" fontId="3" fillId="0" borderId="43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left" vertical="top" wrapText="1"/>
    </xf>
    <xf numFmtId="4" fontId="3" fillId="0" borderId="46" xfId="0" applyNumberFormat="1" applyFont="1" applyFill="1" applyBorder="1" applyAlignment="1">
      <alignment horizontal="right"/>
    </xf>
    <xf numFmtId="0" fontId="3" fillId="0" borderId="46" xfId="0" applyFont="1" applyFill="1" applyBorder="1" applyAlignment="1">
      <alignment horizontal="right" wrapText="1"/>
    </xf>
    <xf numFmtId="0" fontId="3" fillId="0" borderId="46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4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49" fontId="1" fillId="0" borderId="54" xfId="0" applyNumberFormat="1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1" fillId="0" borderId="49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56" xfId="0" applyFont="1" applyFill="1" applyBorder="1" applyAlignment="1">
      <alignment horizontal="left" vertical="top" wrapText="1"/>
    </xf>
    <xf numFmtId="0" fontId="1" fillId="0" borderId="57" xfId="0" applyFont="1" applyFill="1" applyBorder="1" applyAlignment="1">
      <alignment horizontal="left" vertical="top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1" fontId="3" fillId="0" borderId="11" xfId="59" applyFont="1" applyBorder="1" applyAlignment="1">
      <alignment horizontal="right"/>
    </xf>
    <xf numFmtId="171" fontId="3" fillId="0" borderId="30" xfId="59" applyFont="1" applyBorder="1" applyAlignment="1">
      <alignment horizontal="right"/>
    </xf>
    <xf numFmtId="171" fontId="3" fillId="0" borderId="35" xfId="59" applyFont="1" applyBorder="1" applyAlignment="1">
      <alignment horizontal="right"/>
    </xf>
    <xf numFmtId="171" fontId="3" fillId="0" borderId="36" xfId="59" applyFont="1" applyBorder="1" applyAlignment="1">
      <alignment horizontal="right"/>
    </xf>
    <xf numFmtId="0" fontId="2" fillId="0" borderId="58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9" fontId="35" fillId="0" borderId="30" xfId="42" applyNumberForma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49" fontId="1" fillId="0" borderId="11" xfId="0" applyNumberFormat="1" applyFont="1" applyFill="1" applyBorder="1" applyAlignment="1">
      <alignment horizontal="right" wrapText="1"/>
    </xf>
    <xf numFmtId="49" fontId="1" fillId="0" borderId="30" xfId="0" applyNumberFormat="1" applyFont="1" applyFill="1" applyBorder="1" applyAlignment="1">
      <alignment horizontal="right" wrapText="1"/>
    </xf>
    <xf numFmtId="0" fontId="48" fillId="0" borderId="51" xfId="0" applyFont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71" fontId="48" fillId="0" borderId="30" xfId="61" applyFont="1" applyBorder="1" applyAlignment="1">
      <alignment horizontal="center" vertical="center" wrapText="1"/>
    </xf>
    <xf numFmtId="171" fontId="1" fillId="33" borderId="30" xfId="61" applyFont="1" applyFill="1" applyBorder="1" applyAlignment="1">
      <alignment horizontal="center" vertical="center" wrapText="1"/>
    </xf>
    <xf numFmtId="171" fontId="48" fillId="0" borderId="30" xfId="61" applyFont="1" applyFill="1" applyBorder="1" applyAlignment="1">
      <alignment horizontal="right" vertical="center" wrapText="1"/>
    </xf>
    <xf numFmtId="171" fontId="48" fillId="0" borderId="30" xfId="61" applyFont="1" applyFill="1" applyBorder="1" applyAlignment="1">
      <alignment horizontal="right" wrapText="1"/>
    </xf>
    <xf numFmtId="2" fontId="1" fillId="0" borderId="30" xfId="0" applyNumberFormat="1" applyFont="1" applyFill="1" applyBorder="1" applyAlignment="1">
      <alignment horizontal="right" wrapText="1"/>
    </xf>
    <xf numFmtId="171" fontId="48" fillId="0" borderId="59" xfId="61" applyFont="1" applyFill="1" applyBorder="1" applyAlignment="1">
      <alignment horizontal="right" wrapText="1"/>
    </xf>
    <xf numFmtId="171" fontId="1" fillId="0" borderId="28" xfId="61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>
      <alignment horizontal="center" vertical="center" wrapText="1"/>
    </xf>
    <xf numFmtId="2" fontId="1" fillId="0" borderId="11" xfId="59" applyNumberFormat="1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1" xfId="59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1" xfId="59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center" vertical="top" wrapText="1"/>
    </xf>
    <xf numFmtId="4" fontId="3" fillId="0" borderId="30" xfId="0" applyNumberFormat="1" applyFont="1" applyBorder="1" applyAlignment="1">
      <alignment horizontal="center" vertical="top"/>
    </xf>
    <xf numFmtId="2" fontId="3" fillId="0" borderId="30" xfId="0" applyNumberFormat="1" applyFont="1" applyBorder="1" applyAlignment="1">
      <alignment horizontal="center" vertical="top"/>
    </xf>
    <xf numFmtId="171" fontId="3" fillId="0" borderId="29" xfId="59" applyFont="1" applyBorder="1" applyAlignment="1">
      <alignment horizontal="right"/>
    </xf>
    <xf numFmtId="171" fontId="3" fillId="0" borderId="31" xfId="59" applyFont="1" applyBorder="1" applyAlignment="1">
      <alignment horizontal="right"/>
    </xf>
    <xf numFmtId="0" fontId="3" fillId="0" borderId="35" xfId="0" applyFont="1" applyBorder="1" applyAlignment="1">
      <alignment horizontal="left"/>
    </xf>
    <xf numFmtId="0" fontId="3" fillId="0" borderId="6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/>
    </xf>
    <xf numFmtId="0" fontId="51" fillId="0" borderId="6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52" fillId="0" borderId="6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65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7\&#1056;&#1077;&#1089;&#1087;&#1091;&#1073;&#1083;&#1080;&#1082;&#1072;%20&#1050;&#1086;&#1084;&#1080;\&#1042;&#1086;&#1076;&#1072;%2017\&#1059;&#1093;&#1090;&#1072;%20&#1040;&#1041;&#1050;%2017\1.%20Shablon%20VS%20(&#1040;&#1041;&#1050;)%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форма0"/>
      <sheetName val="форма1"/>
      <sheetName val="форма2"/>
      <sheetName val="форма3"/>
      <sheetName val="форма4"/>
      <sheetName val="форма5"/>
      <sheetName val="форма6"/>
      <sheetName val="все"/>
      <sheetName val="Лист1"/>
      <sheetName val="Лист2"/>
      <sheetName val="Лист3"/>
    </sheetNames>
    <sheetDataSet>
      <sheetData sheetId="3">
        <row r="42">
          <cell r="K42">
            <v>10</v>
          </cell>
        </row>
      </sheetData>
      <sheetData sheetId="4">
        <row r="122">
          <cell r="H122">
            <v>1426.6114185300908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tariff.eias.ru/disclo/get_file?p_guid=60e17bd2-24ea-4570-9c37-3928d0b26bac" TargetMode="External" /><Relationship Id="rId2" Type="http://schemas.openxmlformats.org/officeDocument/2006/relationships/hyperlink" Target="https://tariff.eias.ru/disclo/get_file?p_guid=60e17bd2-24ea-4570-9c37-3928d0b26bac" TargetMode="External" /><Relationship Id="rId3" Type="http://schemas.openxmlformats.org/officeDocument/2006/relationships/hyperlink" Target="https://tariff.eias.ru/disclo/get_file?p_guid=60e17bd2-24ea-4570-9c37-3928d0b26bac" TargetMode="Externa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="70" zoomScaleNormal="70" zoomScaleSheetLayoutView="100" zoomScalePageLayoutView="0" workbookViewId="0" topLeftCell="A1">
      <selection activeCell="M9" sqref="M9"/>
    </sheetView>
  </sheetViews>
  <sheetFormatPr defaultColWidth="9.00390625" defaultRowHeight="12.75"/>
  <cols>
    <col min="1" max="1" width="81.75390625" style="74" customWidth="1"/>
    <col min="2" max="2" width="76.875" style="74" customWidth="1"/>
    <col min="3" max="3" width="77.00390625" style="74" customWidth="1"/>
    <col min="4" max="16384" width="9.125" style="74" customWidth="1"/>
  </cols>
  <sheetData>
    <row r="1" spans="1:3" ht="16.5" customHeight="1">
      <c r="A1" s="217" t="s">
        <v>20</v>
      </c>
      <c r="B1" s="218"/>
      <c r="C1" s="219"/>
    </row>
    <row r="2" spans="1:3" ht="13.5" thickBot="1">
      <c r="A2" s="220"/>
      <c r="B2" s="221"/>
      <c r="C2" s="222"/>
    </row>
    <row r="3" spans="1:3" s="76" customFormat="1" ht="43.5" customHeight="1">
      <c r="A3" s="109" t="s">
        <v>9</v>
      </c>
      <c r="B3" s="110" t="s">
        <v>17</v>
      </c>
      <c r="C3" s="90" t="s">
        <v>17</v>
      </c>
    </row>
    <row r="4" spans="1:3" s="76" customFormat="1" ht="12.75">
      <c r="A4" s="96" t="s">
        <v>10</v>
      </c>
      <c r="B4" s="75" t="s">
        <v>14</v>
      </c>
      <c r="C4" s="97" t="s">
        <v>14</v>
      </c>
    </row>
    <row r="5" spans="1:3" s="76" customFormat="1" ht="15" customHeight="1">
      <c r="A5" s="96" t="s">
        <v>11</v>
      </c>
      <c r="B5" s="77">
        <v>7736186950</v>
      </c>
      <c r="C5" s="98">
        <v>7736186950</v>
      </c>
    </row>
    <row r="6" spans="1:3" s="76" customFormat="1" ht="13.5" customHeight="1">
      <c r="A6" s="96" t="s">
        <v>12</v>
      </c>
      <c r="B6" s="77">
        <v>860202001</v>
      </c>
      <c r="C6" s="98">
        <v>860202001</v>
      </c>
    </row>
    <row r="7" spans="1:3" s="76" customFormat="1" ht="66" customHeight="1">
      <c r="A7" s="96" t="s">
        <v>13</v>
      </c>
      <c r="B7" s="75" t="s">
        <v>18</v>
      </c>
      <c r="C7" s="97" t="s">
        <v>19</v>
      </c>
    </row>
    <row r="8" spans="1:3" ht="25.5">
      <c r="A8" s="99" t="s">
        <v>0</v>
      </c>
      <c r="B8" s="78" t="s">
        <v>35</v>
      </c>
      <c r="C8" s="100" t="s">
        <v>35</v>
      </c>
    </row>
    <row r="9" spans="1:3" ht="41.25" customHeight="1">
      <c r="A9" s="99" t="s">
        <v>1</v>
      </c>
      <c r="B9" s="79" t="s">
        <v>127</v>
      </c>
      <c r="C9" s="101" t="s">
        <v>126</v>
      </c>
    </row>
    <row r="10" spans="1:3" ht="16.5" customHeight="1">
      <c r="A10" s="102" t="s">
        <v>2</v>
      </c>
      <c r="B10" s="80" t="s">
        <v>15</v>
      </c>
      <c r="C10" s="103" t="s">
        <v>15</v>
      </c>
    </row>
    <row r="11" spans="1:3" ht="137.25" customHeight="1">
      <c r="A11" s="99" t="s">
        <v>3</v>
      </c>
      <c r="B11" s="223" t="s">
        <v>198</v>
      </c>
      <c r="C11" s="224"/>
    </row>
    <row r="12" spans="1:3" ht="12.75">
      <c r="A12" s="99" t="s">
        <v>4</v>
      </c>
      <c r="B12" s="94">
        <v>128844.05</v>
      </c>
      <c r="C12" s="105">
        <v>41706.38</v>
      </c>
    </row>
    <row r="13" spans="1:3" ht="16.5" customHeight="1">
      <c r="A13" s="99" t="s">
        <v>5</v>
      </c>
      <c r="B13" s="95">
        <v>738.71</v>
      </c>
      <c r="C13" s="89">
        <v>774.01</v>
      </c>
    </row>
    <row r="14" spans="1:3" ht="51">
      <c r="A14" s="99" t="s">
        <v>6</v>
      </c>
      <c r="B14" s="95">
        <v>6294.43</v>
      </c>
      <c r="C14" s="89" t="s">
        <v>8</v>
      </c>
    </row>
    <row r="15" spans="1:3" ht="64.5" thickBot="1">
      <c r="A15" s="106" t="s">
        <v>7</v>
      </c>
      <c r="B15" s="107" t="s">
        <v>8</v>
      </c>
      <c r="C15" s="108" t="s">
        <v>8</v>
      </c>
    </row>
  </sheetData>
  <sheetProtection/>
  <mergeCells count="2">
    <mergeCell ref="A1:C2"/>
    <mergeCell ref="B11:C11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landscape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zoomScaleSheetLayoutView="70" zoomScalePageLayoutView="0" workbookViewId="0" topLeftCell="A1">
      <selection activeCell="B23" sqref="B23"/>
    </sheetView>
  </sheetViews>
  <sheetFormatPr defaultColWidth="9.00390625" defaultRowHeight="12.75"/>
  <cols>
    <col min="1" max="1" width="73.375" style="72" customWidth="1"/>
    <col min="2" max="2" width="108.75390625" style="72" customWidth="1"/>
    <col min="3" max="3" width="0.875" style="72" customWidth="1"/>
    <col min="4" max="4" width="70.25390625" style="72" customWidth="1"/>
    <col min="5" max="5" width="81.375" style="72" customWidth="1"/>
    <col min="6" max="6" width="1.25" style="72" customWidth="1"/>
    <col min="7" max="7" width="65.75390625" style="72" customWidth="1"/>
    <col min="8" max="8" width="80.875" style="72" customWidth="1"/>
    <col min="9" max="9" width="1.12109375" style="72" customWidth="1"/>
    <col min="10" max="10" width="60.125" style="72" customWidth="1"/>
    <col min="11" max="11" width="68.00390625" style="72" customWidth="1"/>
    <col min="12" max="16384" width="9.125" style="72" customWidth="1"/>
  </cols>
  <sheetData>
    <row r="1" spans="1:11" ht="30" customHeight="1" thickBot="1">
      <c r="A1" s="227" t="s">
        <v>20</v>
      </c>
      <c r="B1" s="228"/>
      <c r="C1" s="113"/>
      <c r="D1" s="227" t="s">
        <v>20</v>
      </c>
      <c r="E1" s="228"/>
      <c r="F1" s="113"/>
      <c r="G1" s="227" t="s">
        <v>20</v>
      </c>
      <c r="H1" s="228"/>
      <c r="I1" s="113"/>
      <c r="J1" s="227" t="s">
        <v>20</v>
      </c>
      <c r="K1" s="228"/>
    </row>
    <row r="2" spans="1:11" ht="15" customHeight="1">
      <c r="A2" s="229" t="s">
        <v>21</v>
      </c>
      <c r="B2" s="230"/>
      <c r="C2" s="81"/>
      <c r="D2" s="229" t="s">
        <v>21</v>
      </c>
      <c r="E2" s="230"/>
      <c r="F2" s="81"/>
      <c r="G2" s="229" t="s">
        <v>21</v>
      </c>
      <c r="H2" s="230"/>
      <c r="I2" s="81"/>
      <c r="J2" s="229" t="s">
        <v>21</v>
      </c>
      <c r="K2" s="230"/>
    </row>
    <row r="3" spans="1:11" ht="15" customHeight="1">
      <c r="A3" s="229" t="s">
        <v>22</v>
      </c>
      <c r="B3" s="230"/>
      <c r="C3" s="81"/>
      <c r="D3" s="229" t="s">
        <v>22</v>
      </c>
      <c r="E3" s="230"/>
      <c r="F3" s="81"/>
      <c r="G3" s="229" t="s">
        <v>22</v>
      </c>
      <c r="H3" s="230"/>
      <c r="I3" s="81"/>
      <c r="J3" s="229" t="s">
        <v>22</v>
      </c>
      <c r="K3" s="230"/>
    </row>
    <row r="4" spans="1:11" ht="15" customHeight="1">
      <c r="A4" s="229" t="s">
        <v>23</v>
      </c>
      <c r="B4" s="230"/>
      <c r="C4" s="81"/>
      <c r="D4" s="229" t="s">
        <v>23</v>
      </c>
      <c r="E4" s="230"/>
      <c r="F4" s="81"/>
      <c r="G4" s="229" t="s">
        <v>23</v>
      </c>
      <c r="H4" s="230"/>
      <c r="I4" s="81"/>
      <c r="J4" s="229" t="s">
        <v>23</v>
      </c>
      <c r="K4" s="230"/>
    </row>
    <row r="5" spans="1:11" ht="15" customHeight="1">
      <c r="A5" s="231" t="s">
        <v>24</v>
      </c>
      <c r="B5" s="232"/>
      <c r="C5" s="5"/>
      <c r="D5" s="231" t="s">
        <v>24</v>
      </c>
      <c r="E5" s="232"/>
      <c r="F5" s="5"/>
      <c r="G5" s="231" t="s">
        <v>24</v>
      </c>
      <c r="H5" s="232"/>
      <c r="I5" s="5"/>
      <c r="J5" s="231" t="s">
        <v>24</v>
      </c>
      <c r="K5" s="232"/>
    </row>
    <row r="6" spans="1:11" ht="19.5" customHeight="1" thickBot="1">
      <c r="A6" s="233" t="s">
        <v>25</v>
      </c>
      <c r="B6" s="234"/>
      <c r="C6" s="82"/>
      <c r="D6" s="233" t="s">
        <v>29</v>
      </c>
      <c r="E6" s="234"/>
      <c r="F6" s="82"/>
      <c r="G6" s="233" t="s">
        <v>30</v>
      </c>
      <c r="H6" s="234"/>
      <c r="I6" s="82"/>
      <c r="J6" s="233" t="s">
        <v>33</v>
      </c>
      <c r="K6" s="234"/>
    </row>
    <row r="7" spans="1:11" ht="25.5">
      <c r="A7" s="122" t="s">
        <v>0</v>
      </c>
      <c r="B7" s="114" t="s">
        <v>35</v>
      </c>
      <c r="C7" s="111"/>
      <c r="D7" s="122" t="s">
        <v>0</v>
      </c>
      <c r="E7" s="114" t="s">
        <v>16</v>
      </c>
      <c r="F7" s="111"/>
      <c r="G7" s="122" t="s">
        <v>0</v>
      </c>
      <c r="H7" s="114" t="s">
        <v>35</v>
      </c>
      <c r="I7" s="111"/>
      <c r="J7" s="122" t="s">
        <v>0</v>
      </c>
      <c r="K7" s="114" t="s">
        <v>35</v>
      </c>
    </row>
    <row r="8" spans="1:11" ht="76.5">
      <c r="A8" s="123" t="s">
        <v>1</v>
      </c>
      <c r="B8" s="104" t="s">
        <v>201</v>
      </c>
      <c r="C8" s="84"/>
      <c r="D8" s="123" t="s">
        <v>1</v>
      </c>
      <c r="E8" s="104" t="s">
        <v>203</v>
      </c>
      <c r="F8" s="84"/>
      <c r="G8" s="123" t="s">
        <v>1</v>
      </c>
      <c r="H8" s="104" t="s">
        <v>206</v>
      </c>
      <c r="I8" s="84"/>
      <c r="J8" s="123" t="s">
        <v>1</v>
      </c>
      <c r="K8" s="104" t="s">
        <v>205</v>
      </c>
    </row>
    <row r="9" spans="1:11" ht="23.25" customHeight="1">
      <c r="A9" s="225" t="s">
        <v>2</v>
      </c>
      <c r="B9" s="115" t="s">
        <v>146</v>
      </c>
      <c r="C9" s="83"/>
      <c r="D9" s="225" t="s">
        <v>2</v>
      </c>
      <c r="E9" s="115" t="s">
        <v>146</v>
      </c>
      <c r="F9" s="83"/>
      <c r="G9" s="225" t="s">
        <v>2</v>
      </c>
      <c r="H9" s="115" t="s">
        <v>146</v>
      </c>
      <c r="I9" s="83"/>
      <c r="J9" s="225" t="s">
        <v>2</v>
      </c>
      <c r="K9" s="115" t="s">
        <v>146</v>
      </c>
    </row>
    <row r="10" spans="1:11" ht="13.5" customHeight="1" hidden="1">
      <c r="A10" s="226"/>
      <c r="B10" s="116"/>
      <c r="C10" s="83"/>
      <c r="D10" s="226"/>
      <c r="E10" s="116"/>
      <c r="F10" s="83"/>
      <c r="G10" s="226"/>
      <c r="H10" s="116"/>
      <c r="I10" s="83"/>
      <c r="J10" s="226"/>
      <c r="K10" s="116"/>
    </row>
    <row r="11" spans="1:11" ht="114.75">
      <c r="A11" s="123" t="s">
        <v>3</v>
      </c>
      <c r="B11" s="117" t="s">
        <v>202</v>
      </c>
      <c r="C11" s="85"/>
      <c r="D11" s="123" t="s">
        <v>3</v>
      </c>
      <c r="E11" s="117" t="s">
        <v>199</v>
      </c>
      <c r="F11" s="85"/>
      <c r="G11" s="123" t="s">
        <v>3</v>
      </c>
      <c r="H11" s="117" t="s">
        <v>200</v>
      </c>
      <c r="I11" s="85"/>
      <c r="J11" s="123" t="s">
        <v>3</v>
      </c>
      <c r="K11" s="117" t="s">
        <v>204</v>
      </c>
    </row>
    <row r="12" spans="1:11" ht="25.5">
      <c r="A12" s="123" t="s">
        <v>26</v>
      </c>
      <c r="B12" s="118">
        <v>2025702.98</v>
      </c>
      <c r="C12" s="86"/>
      <c r="D12" s="123" t="s">
        <v>26</v>
      </c>
      <c r="E12" s="118">
        <v>25628.59</v>
      </c>
      <c r="F12" s="86"/>
      <c r="G12" s="123" t="s">
        <v>26</v>
      </c>
      <c r="H12" s="118" t="s">
        <v>31</v>
      </c>
      <c r="I12" s="86"/>
      <c r="J12" s="123" t="s">
        <v>26</v>
      </c>
      <c r="K12" s="118">
        <v>1746.25</v>
      </c>
    </row>
    <row r="13" spans="1:11" ht="12.75">
      <c r="A13" s="123" t="s">
        <v>27</v>
      </c>
      <c r="B13" s="119">
        <v>1313.24</v>
      </c>
      <c r="C13" s="87"/>
      <c r="D13" s="123" t="s">
        <v>27</v>
      </c>
      <c r="E13" s="119">
        <v>222</v>
      </c>
      <c r="F13" s="87"/>
      <c r="G13" s="123" t="s">
        <v>27</v>
      </c>
      <c r="H13" s="119" t="s">
        <v>32</v>
      </c>
      <c r="I13" s="87"/>
      <c r="J13" s="123" t="s">
        <v>27</v>
      </c>
      <c r="K13" s="119" t="s">
        <v>34</v>
      </c>
    </row>
    <row r="14" spans="1:11" ht="76.5">
      <c r="A14" s="123" t="s">
        <v>6</v>
      </c>
      <c r="B14" s="120" t="s">
        <v>28</v>
      </c>
      <c r="C14" s="88"/>
      <c r="D14" s="123" t="s">
        <v>6</v>
      </c>
      <c r="E14" s="120" t="s">
        <v>28</v>
      </c>
      <c r="F14" s="88"/>
      <c r="G14" s="123" t="s">
        <v>6</v>
      </c>
      <c r="H14" s="125" t="s">
        <v>28</v>
      </c>
      <c r="I14" s="88"/>
      <c r="J14" s="123" t="s">
        <v>6</v>
      </c>
      <c r="K14" s="125" t="s">
        <v>28</v>
      </c>
    </row>
    <row r="15" spans="1:11" ht="90" thickBot="1">
      <c r="A15" s="124" t="s">
        <v>7</v>
      </c>
      <c r="B15" s="121" t="s">
        <v>8</v>
      </c>
      <c r="C15" s="112"/>
      <c r="D15" s="124" t="s">
        <v>7</v>
      </c>
      <c r="E15" s="121" t="s">
        <v>8</v>
      </c>
      <c r="F15" s="112"/>
      <c r="G15" s="124" t="s">
        <v>7</v>
      </c>
      <c r="H15" s="126" t="s">
        <v>8</v>
      </c>
      <c r="I15" s="112"/>
      <c r="J15" s="124" t="s">
        <v>7</v>
      </c>
      <c r="K15" s="126" t="s">
        <v>8</v>
      </c>
    </row>
  </sheetData>
  <sheetProtection/>
  <mergeCells count="28">
    <mergeCell ref="A9:A10"/>
    <mergeCell ref="D1:E1"/>
    <mergeCell ref="D2:E2"/>
    <mergeCell ref="D3:E3"/>
    <mergeCell ref="D4:E4"/>
    <mergeCell ref="D5:E5"/>
    <mergeCell ref="D6:E6"/>
    <mergeCell ref="D9:D10"/>
    <mergeCell ref="A1:B1"/>
    <mergeCell ref="A2:B2"/>
    <mergeCell ref="G3:H3"/>
    <mergeCell ref="G4:H4"/>
    <mergeCell ref="G5:H5"/>
    <mergeCell ref="A6:B6"/>
    <mergeCell ref="A3:B3"/>
    <mergeCell ref="A4:B4"/>
    <mergeCell ref="A5:B5"/>
    <mergeCell ref="G6:H6"/>
    <mergeCell ref="G9:G10"/>
    <mergeCell ref="J1:K1"/>
    <mergeCell ref="J2:K2"/>
    <mergeCell ref="J3:K3"/>
    <mergeCell ref="J4:K4"/>
    <mergeCell ref="J5:K5"/>
    <mergeCell ref="J6:K6"/>
    <mergeCell ref="J9:J10"/>
    <mergeCell ref="G1:H1"/>
    <mergeCell ref="G2:H2"/>
  </mergeCells>
  <printOptions/>
  <pageMargins left="0.984251968503937" right="0.3937007874015748" top="0.5905511811023623" bottom="0.5905511811023623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="70" zoomScaleNormal="7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5" sqref="C15"/>
    </sheetView>
  </sheetViews>
  <sheetFormatPr defaultColWidth="9.00390625" defaultRowHeight="12.75"/>
  <cols>
    <col min="1" max="1" width="85.25390625" style="7" customWidth="1"/>
    <col min="2" max="6" width="58.75390625" style="7" customWidth="1"/>
    <col min="7" max="8" width="58.00390625" style="7" customWidth="1"/>
    <col min="9" max="10" width="57.375" style="7" customWidth="1"/>
    <col min="11" max="12" width="59.25390625" style="7" customWidth="1"/>
    <col min="13" max="16384" width="9.125" style="7" customWidth="1"/>
  </cols>
  <sheetData>
    <row r="1" spans="1:12" ht="47.25">
      <c r="A1" s="183" t="s">
        <v>20</v>
      </c>
      <c r="B1" s="191"/>
      <c r="C1" s="192" t="s">
        <v>210</v>
      </c>
      <c r="D1" s="192"/>
      <c r="E1" s="192" t="s">
        <v>210</v>
      </c>
      <c r="F1" s="192" t="s">
        <v>213</v>
      </c>
      <c r="G1" s="192"/>
      <c r="H1" s="192" t="s">
        <v>210</v>
      </c>
      <c r="I1" s="192"/>
      <c r="J1" s="192" t="s">
        <v>210</v>
      </c>
      <c r="K1" s="192"/>
      <c r="L1" s="192" t="s">
        <v>210</v>
      </c>
    </row>
    <row r="2" spans="1:12" ht="15.75">
      <c r="A2" s="199"/>
      <c r="B2" s="183" t="s">
        <v>36</v>
      </c>
      <c r="C2" s="183" t="s">
        <v>36</v>
      </c>
      <c r="D2" s="183" t="s">
        <v>36</v>
      </c>
      <c r="E2" s="183" t="s">
        <v>36</v>
      </c>
      <c r="F2" s="183" t="s">
        <v>36</v>
      </c>
      <c r="G2" s="183" t="s">
        <v>36</v>
      </c>
      <c r="H2" s="183" t="s">
        <v>36</v>
      </c>
      <c r="I2" s="183" t="s">
        <v>36</v>
      </c>
      <c r="J2" s="183" t="s">
        <v>36</v>
      </c>
      <c r="K2" s="183" t="s">
        <v>36</v>
      </c>
      <c r="L2" s="183" t="s">
        <v>36</v>
      </c>
    </row>
    <row r="3" spans="1:12" ht="15.75">
      <c r="A3" s="199"/>
      <c r="B3" s="183" t="s">
        <v>38</v>
      </c>
      <c r="C3" s="183" t="s">
        <v>38</v>
      </c>
      <c r="D3" s="183" t="s">
        <v>39</v>
      </c>
      <c r="E3" s="183" t="s">
        <v>39</v>
      </c>
      <c r="F3" s="183" t="s">
        <v>39</v>
      </c>
      <c r="G3" s="183" t="s">
        <v>40</v>
      </c>
      <c r="H3" s="183" t="s">
        <v>40</v>
      </c>
      <c r="I3" s="183" t="s">
        <v>41</v>
      </c>
      <c r="J3" s="183" t="s">
        <v>41</v>
      </c>
      <c r="K3" s="183" t="s">
        <v>42</v>
      </c>
      <c r="L3" s="183" t="s">
        <v>42</v>
      </c>
    </row>
    <row r="4" spans="1:12" ht="46.5" customHeight="1">
      <c r="A4" s="200" t="s">
        <v>0</v>
      </c>
      <c r="B4" s="2" t="s">
        <v>43</v>
      </c>
      <c r="C4" s="2" t="s">
        <v>43</v>
      </c>
      <c r="D4" s="2" t="s">
        <v>43</v>
      </c>
      <c r="E4" s="2" t="s">
        <v>43</v>
      </c>
      <c r="F4" s="2" t="s">
        <v>43</v>
      </c>
      <c r="G4" s="2" t="s">
        <v>43</v>
      </c>
      <c r="H4" s="2" t="s">
        <v>43</v>
      </c>
      <c r="I4" s="2" t="s">
        <v>43</v>
      </c>
      <c r="J4" s="2" t="s">
        <v>43</v>
      </c>
      <c r="K4" s="2" t="s">
        <v>43</v>
      </c>
      <c r="L4" s="2" t="s">
        <v>43</v>
      </c>
    </row>
    <row r="5" spans="1:12" ht="105" customHeight="1">
      <c r="A5" s="200" t="s">
        <v>1</v>
      </c>
      <c r="B5" s="193" t="s">
        <v>91</v>
      </c>
      <c r="C5" s="184" t="s">
        <v>211</v>
      </c>
      <c r="D5" s="193" t="s">
        <v>92</v>
      </c>
      <c r="E5" s="184" t="s">
        <v>212</v>
      </c>
      <c r="F5" s="184" t="s">
        <v>214</v>
      </c>
      <c r="G5" s="187">
        <v>314.8881065905688</v>
      </c>
      <c r="H5" s="187">
        <v>372.39</v>
      </c>
      <c r="I5" s="187">
        <v>479.50382063711413</v>
      </c>
      <c r="J5" s="187">
        <v>583.39</v>
      </c>
      <c r="K5" s="187">
        <v>511.53467622414223</v>
      </c>
      <c r="L5" s="187">
        <v>548.29</v>
      </c>
    </row>
    <row r="6" spans="1:12" ht="16.5" customHeight="1">
      <c r="A6" s="200" t="s">
        <v>2</v>
      </c>
      <c r="B6" s="8" t="s">
        <v>44</v>
      </c>
      <c r="C6" s="8" t="s">
        <v>44</v>
      </c>
      <c r="D6" s="8" t="s">
        <v>44</v>
      </c>
      <c r="E6" s="8" t="s">
        <v>44</v>
      </c>
      <c r="F6" s="8" t="s">
        <v>44</v>
      </c>
      <c r="G6" s="8" t="s">
        <v>44</v>
      </c>
      <c r="H6" s="8" t="s">
        <v>44</v>
      </c>
      <c r="I6" s="8" t="s">
        <v>44</v>
      </c>
      <c r="J6" s="8" t="s">
        <v>44</v>
      </c>
      <c r="K6" s="8" t="s">
        <v>44</v>
      </c>
      <c r="L6" s="8" t="s">
        <v>44</v>
      </c>
    </row>
    <row r="7" spans="1:12" ht="244.5" customHeight="1">
      <c r="A7" s="200" t="s">
        <v>3</v>
      </c>
      <c r="B7" s="2" t="s">
        <v>45</v>
      </c>
      <c r="C7" s="2" t="s">
        <v>45</v>
      </c>
      <c r="D7" s="8" t="s">
        <v>46</v>
      </c>
      <c r="E7" s="8" t="s">
        <v>46</v>
      </c>
      <c r="F7" s="8" t="s">
        <v>46</v>
      </c>
      <c r="G7" s="8" t="s">
        <v>47</v>
      </c>
      <c r="H7" s="8" t="s">
        <v>47</v>
      </c>
      <c r="I7" s="8" t="s">
        <v>48</v>
      </c>
      <c r="J7" s="8" t="s">
        <v>48</v>
      </c>
      <c r="K7" s="8" t="s">
        <v>49</v>
      </c>
      <c r="L7" s="8" t="s">
        <v>49</v>
      </c>
    </row>
    <row r="8" spans="1:12" ht="15.75">
      <c r="A8" s="200" t="s">
        <v>4</v>
      </c>
      <c r="B8" s="93">
        <v>7670.710859999999</v>
      </c>
      <c r="C8" s="184">
        <v>7670.710859999999</v>
      </c>
      <c r="D8" s="93">
        <v>574549.2137396864</v>
      </c>
      <c r="E8" s="194">
        <v>499167.28</v>
      </c>
      <c r="F8" s="194">
        <v>499167.28</v>
      </c>
      <c r="G8" s="93">
        <v>41453.12990400884</v>
      </c>
      <c r="H8" s="188">
        <v>41453.12990400884</v>
      </c>
      <c r="I8" s="93">
        <v>429641.17733670195</v>
      </c>
      <c r="J8" s="188">
        <v>418426.37</v>
      </c>
      <c r="K8" s="93">
        <v>64614.50262725253</v>
      </c>
      <c r="L8" s="188">
        <v>64614.50262725253</v>
      </c>
    </row>
    <row r="9" spans="1:12" ht="15.75">
      <c r="A9" s="200" t="s">
        <v>5</v>
      </c>
      <c r="B9" s="93">
        <v>27.038</v>
      </c>
      <c r="C9" s="185">
        <v>21.887</v>
      </c>
      <c r="D9" s="93">
        <v>231.07799999999997</v>
      </c>
      <c r="E9" s="186">
        <v>174.706</v>
      </c>
      <c r="F9" s="186">
        <v>164.589</v>
      </c>
      <c r="G9" s="93">
        <v>131.644</v>
      </c>
      <c r="H9" s="186">
        <v>111.315</v>
      </c>
      <c r="I9" s="93">
        <v>896.0120000000001</v>
      </c>
      <c r="J9" s="186">
        <v>717.23</v>
      </c>
      <c r="K9" s="93">
        <v>126.315</v>
      </c>
      <c r="L9" s="189">
        <v>117.848</v>
      </c>
    </row>
    <row r="10" spans="1:12" ht="114.75" customHeight="1">
      <c r="A10" s="200" t="s">
        <v>6</v>
      </c>
      <c r="B10" s="195">
        <v>3936.47</v>
      </c>
      <c r="C10" s="196">
        <v>3936.47</v>
      </c>
      <c r="D10" s="195">
        <v>95070</v>
      </c>
      <c r="E10" s="196">
        <v>95070</v>
      </c>
      <c r="F10" s="197">
        <v>95070</v>
      </c>
      <c r="G10" s="190">
        <v>7264</v>
      </c>
      <c r="H10" s="187">
        <v>7264</v>
      </c>
      <c r="I10" s="190">
        <v>104569</v>
      </c>
      <c r="J10" s="187">
        <f>2650+104569</f>
        <v>107219</v>
      </c>
      <c r="K10" s="190">
        <v>13394</v>
      </c>
      <c r="L10" s="187">
        <v>13394</v>
      </c>
    </row>
    <row r="11" spans="1:12" ht="134.25" customHeight="1">
      <c r="A11" s="200" t="s">
        <v>7</v>
      </c>
      <c r="B11" s="198" t="s">
        <v>8</v>
      </c>
      <c r="C11" s="184" t="s">
        <v>8</v>
      </c>
      <c r="D11" s="198" t="s">
        <v>50</v>
      </c>
      <c r="E11" s="184" t="s">
        <v>50</v>
      </c>
      <c r="F11" s="8" t="s">
        <v>50</v>
      </c>
      <c r="G11" s="198" t="s">
        <v>51</v>
      </c>
      <c r="H11" s="184" t="s">
        <v>51</v>
      </c>
      <c r="I11" s="198" t="s">
        <v>52</v>
      </c>
      <c r="J11" s="184" t="s">
        <v>52</v>
      </c>
      <c r="K11" s="198" t="s">
        <v>53</v>
      </c>
      <c r="L11" s="184" t="s">
        <v>53</v>
      </c>
    </row>
    <row r="12" spans="4:12" ht="15.75">
      <c r="D12" s="10"/>
      <c r="E12" s="10"/>
      <c r="F12" s="10"/>
      <c r="G12" s="10"/>
      <c r="H12" s="10"/>
      <c r="I12" s="10"/>
      <c r="J12" s="10"/>
      <c r="K12" s="10"/>
      <c r="L12" s="10"/>
    </row>
  </sheetData>
  <sheetProtection/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18"/>
  <sheetViews>
    <sheetView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1" width="85.125" style="0" customWidth="1"/>
    <col min="2" max="2" width="67.00390625" style="0" customWidth="1"/>
    <col min="3" max="4" width="66.375" style="0" customWidth="1"/>
    <col min="5" max="5" width="62.125" style="0" customWidth="1"/>
    <col min="6" max="6" width="61.125" style="0" customWidth="1"/>
    <col min="7" max="7" width="62.125" style="0" customWidth="1"/>
    <col min="8" max="8" width="65.625" style="0" customWidth="1"/>
  </cols>
  <sheetData>
    <row r="1" ht="13.5" thickBot="1"/>
    <row r="2" spans="1:8" ht="75.75" customHeight="1" thickBot="1">
      <c r="A2" s="11" t="s">
        <v>20</v>
      </c>
      <c r="B2" s="235"/>
      <c r="C2" s="235"/>
      <c r="D2" s="235"/>
      <c r="E2" s="235"/>
      <c r="F2" s="235"/>
      <c r="G2" s="235"/>
      <c r="H2" s="235"/>
    </row>
    <row r="3" spans="1:8" ht="31.5">
      <c r="A3" s="236"/>
      <c r="B3" s="39" t="s">
        <v>54</v>
      </c>
      <c r="C3" s="40" t="s">
        <v>54</v>
      </c>
      <c r="D3" s="173" t="s">
        <v>54</v>
      </c>
      <c r="E3" s="40" t="s">
        <v>54</v>
      </c>
      <c r="F3" s="40" t="s">
        <v>54</v>
      </c>
      <c r="G3" s="41" t="s">
        <v>54</v>
      </c>
      <c r="H3" s="41" t="s">
        <v>54</v>
      </c>
    </row>
    <row r="4" spans="1:8" ht="16.5" thickBot="1">
      <c r="A4" s="237"/>
      <c r="B4" s="35" t="s">
        <v>55</v>
      </c>
      <c r="C4" s="36" t="s">
        <v>56</v>
      </c>
      <c r="D4" s="174" t="s">
        <v>56</v>
      </c>
      <c r="E4" s="37" t="s">
        <v>57</v>
      </c>
      <c r="F4" s="38" t="s">
        <v>58</v>
      </c>
      <c r="G4" s="37" t="s">
        <v>59</v>
      </c>
      <c r="H4" s="36" t="s">
        <v>60</v>
      </c>
    </row>
    <row r="5" spans="1:8" ht="31.5">
      <c r="A5" s="13" t="s">
        <v>0</v>
      </c>
      <c r="B5" s="14" t="s">
        <v>16</v>
      </c>
      <c r="C5" s="14" t="s">
        <v>16</v>
      </c>
      <c r="D5" s="175" t="s">
        <v>208</v>
      </c>
      <c r="E5" s="14" t="s">
        <v>61</v>
      </c>
      <c r="F5" s="14" t="s">
        <v>16</v>
      </c>
      <c r="G5" s="14" t="s">
        <v>16</v>
      </c>
      <c r="H5" s="14" t="s">
        <v>16</v>
      </c>
    </row>
    <row r="6" spans="1:8" ht="99" customHeight="1">
      <c r="A6" s="15" t="s">
        <v>1</v>
      </c>
      <c r="B6" s="16" t="s">
        <v>62</v>
      </c>
      <c r="C6" s="17" t="s">
        <v>63</v>
      </c>
      <c r="D6" s="176" t="s">
        <v>209</v>
      </c>
      <c r="E6" s="18" t="s">
        <v>64</v>
      </c>
      <c r="F6" s="19" t="s">
        <v>65</v>
      </c>
      <c r="G6" s="18" t="s">
        <v>66</v>
      </c>
      <c r="H6" s="17" t="s">
        <v>67</v>
      </c>
    </row>
    <row r="7" spans="1:8" ht="15.75">
      <c r="A7" s="15" t="s">
        <v>2</v>
      </c>
      <c r="B7" s="20" t="s">
        <v>44</v>
      </c>
      <c r="C7" s="20" t="s">
        <v>44</v>
      </c>
      <c r="D7" s="60" t="s">
        <v>44</v>
      </c>
      <c r="E7" s="20" t="s">
        <v>44</v>
      </c>
      <c r="F7" s="20" t="s">
        <v>44</v>
      </c>
      <c r="G7" s="20" t="s">
        <v>44</v>
      </c>
      <c r="H7" s="20" t="s">
        <v>44</v>
      </c>
    </row>
    <row r="8" spans="1:8" ht="115.5" customHeight="1">
      <c r="A8" s="15" t="s">
        <v>3</v>
      </c>
      <c r="B8" s="21" t="s">
        <v>68</v>
      </c>
      <c r="C8" s="21" t="s">
        <v>69</v>
      </c>
      <c r="D8" s="177"/>
      <c r="E8" s="21" t="s">
        <v>70</v>
      </c>
      <c r="F8" s="21" t="s">
        <v>71</v>
      </c>
      <c r="G8" s="21" t="s">
        <v>72</v>
      </c>
      <c r="H8" s="21" t="s">
        <v>72</v>
      </c>
    </row>
    <row r="9" spans="1:8" ht="15.75">
      <c r="A9" s="22" t="s">
        <v>73</v>
      </c>
      <c r="B9" s="42">
        <v>233.82</v>
      </c>
      <c r="C9" s="43">
        <v>7025.04</v>
      </c>
      <c r="D9" s="178"/>
      <c r="E9" s="44">
        <v>1005</v>
      </c>
      <c r="F9" s="45">
        <v>544.14</v>
      </c>
      <c r="G9" s="44">
        <v>694.7</v>
      </c>
      <c r="H9" s="43">
        <v>314.9</v>
      </c>
    </row>
    <row r="10" spans="1:8" ht="15.75">
      <c r="A10" s="23" t="s">
        <v>74</v>
      </c>
      <c r="B10" s="42">
        <v>1</v>
      </c>
      <c r="C10" s="43">
        <v>1</v>
      </c>
      <c r="D10" s="178"/>
      <c r="E10" s="44">
        <v>1</v>
      </c>
      <c r="F10" s="45">
        <v>1</v>
      </c>
      <c r="G10" s="44">
        <v>1</v>
      </c>
      <c r="H10" s="43">
        <v>1</v>
      </c>
    </row>
    <row r="11" spans="1:8" ht="15.75">
      <c r="A11" s="23" t="s">
        <v>75</v>
      </c>
      <c r="B11" s="42">
        <v>0</v>
      </c>
      <c r="C11" s="43" t="s">
        <v>8</v>
      </c>
      <c r="D11" s="178"/>
      <c r="E11" s="44" t="s">
        <v>8</v>
      </c>
      <c r="F11" s="45">
        <v>3.2</v>
      </c>
      <c r="G11" s="44" t="s">
        <v>8</v>
      </c>
      <c r="H11" s="43">
        <v>5</v>
      </c>
    </row>
    <row r="12" spans="1:8" ht="15.75">
      <c r="A12" s="24" t="s">
        <v>76</v>
      </c>
      <c r="B12" s="42"/>
      <c r="C12" s="43"/>
      <c r="D12" s="178"/>
      <c r="E12" s="44"/>
      <c r="F12" s="45"/>
      <c r="G12" s="44"/>
      <c r="H12" s="43"/>
    </row>
    <row r="13" spans="1:8" ht="15.75">
      <c r="A13" s="15" t="s">
        <v>77</v>
      </c>
      <c r="B13" s="42">
        <v>14.4</v>
      </c>
      <c r="C13" s="43">
        <v>10.92</v>
      </c>
      <c r="D13" s="178"/>
      <c r="E13" s="44">
        <v>0</v>
      </c>
      <c r="F13" s="45">
        <v>5.26</v>
      </c>
      <c r="G13" s="44">
        <v>20</v>
      </c>
      <c r="H13" s="43">
        <v>20</v>
      </c>
    </row>
    <row r="14" spans="1:8" ht="18.75">
      <c r="A14" s="15" t="s">
        <v>78</v>
      </c>
      <c r="B14" s="42">
        <v>1.23</v>
      </c>
      <c r="C14" s="43">
        <v>0</v>
      </c>
      <c r="D14" s="178"/>
      <c r="E14" s="44">
        <v>1.03</v>
      </c>
      <c r="F14" s="45">
        <v>0.74</v>
      </c>
      <c r="G14" s="44">
        <v>0.92</v>
      </c>
      <c r="H14" s="43">
        <v>1.96</v>
      </c>
    </row>
    <row r="15" spans="1:8" ht="15.75">
      <c r="A15" s="15" t="s">
        <v>4</v>
      </c>
      <c r="B15" s="46">
        <v>2423.03</v>
      </c>
      <c r="C15" s="27">
        <v>17727.63</v>
      </c>
      <c r="D15" s="179">
        <v>13290.43984165127</v>
      </c>
      <c r="E15" s="26">
        <v>2801.13</v>
      </c>
      <c r="F15" s="25">
        <v>2844.92</v>
      </c>
      <c r="G15" s="26">
        <v>11371.72</v>
      </c>
      <c r="H15" s="27">
        <v>6628.6</v>
      </c>
    </row>
    <row r="16" spans="1:8" ht="15.75">
      <c r="A16" s="15" t="s">
        <v>5</v>
      </c>
      <c r="B16" s="47">
        <v>22.51</v>
      </c>
      <c r="C16" s="30">
        <v>24.74</v>
      </c>
      <c r="D16" s="179">
        <v>38.31446</v>
      </c>
      <c r="E16" s="29">
        <v>18.14</v>
      </c>
      <c r="F16" s="28">
        <v>3.52</v>
      </c>
      <c r="G16" s="29">
        <v>30.36</v>
      </c>
      <c r="H16" s="30">
        <v>3.1</v>
      </c>
    </row>
    <row r="17" spans="1:8" ht="87" customHeight="1">
      <c r="A17" s="15" t="s">
        <v>6</v>
      </c>
      <c r="B17" s="48"/>
      <c r="C17" s="49"/>
      <c r="D17" s="180">
        <v>6738.944728813558</v>
      </c>
      <c r="E17" s="50"/>
      <c r="F17" s="51"/>
      <c r="G17" s="52"/>
      <c r="H17" s="49"/>
    </row>
    <row r="18" spans="1:8" ht="103.5" customHeight="1" thickBot="1">
      <c r="A18" s="31" t="s">
        <v>7</v>
      </c>
      <c r="B18" s="53">
        <v>1337.6702529363401</v>
      </c>
      <c r="C18" s="54">
        <v>4668.235167278244</v>
      </c>
      <c r="D18" s="181">
        <v>-2070.7095615353137</v>
      </c>
      <c r="E18" s="182">
        <v>735.3071646136129</v>
      </c>
      <c r="F18" s="32">
        <v>1251.4428794011299</v>
      </c>
      <c r="G18" s="33">
        <v>7334.865977447055</v>
      </c>
      <c r="H18" s="34">
        <v>4306.95760449773</v>
      </c>
    </row>
  </sheetData>
  <sheetProtection password="C6A3" sheet="1"/>
  <mergeCells count="2">
    <mergeCell ref="B2:H2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82.75390625" style="0" customWidth="1"/>
    <col min="2" max="2" width="50.00390625" style="0" customWidth="1"/>
    <col min="3" max="3" width="49.00390625" style="0" customWidth="1"/>
    <col min="4" max="4" width="44.625" style="0" customWidth="1"/>
  </cols>
  <sheetData>
    <row r="1" spans="1:4" ht="48" thickBot="1">
      <c r="A1" s="11" t="s">
        <v>20</v>
      </c>
      <c r="B1" s="12"/>
      <c r="C1" s="7"/>
      <c r="D1" s="7"/>
    </row>
    <row r="2" spans="1:4" ht="32.25" thickBot="1">
      <c r="A2" s="236"/>
      <c r="B2" s="11" t="s">
        <v>79</v>
      </c>
      <c r="C2" s="11" t="s">
        <v>79</v>
      </c>
      <c r="D2" s="11" t="s">
        <v>79</v>
      </c>
    </row>
    <row r="3" spans="1:4" ht="88.5" customHeight="1" thickBot="1">
      <c r="A3" s="237"/>
      <c r="B3" s="35" t="s">
        <v>37</v>
      </c>
      <c r="C3" s="35" t="s">
        <v>80</v>
      </c>
      <c r="D3" s="35" t="s">
        <v>81</v>
      </c>
    </row>
    <row r="4" spans="1:4" ht="31.5">
      <c r="A4" s="13" t="s">
        <v>0</v>
      </c>
      <c r="B4" s="14" t="s">
        <v>43</v>
      </c>
      <c r="C4" s="14" t="s">
        <v>43</v>
      </c>
      <c r="D4" s="14" t="s">
        <v>43</v>
      </c>
    </row>
    <row r="5" spans="1:4" ht="75.75" customHeight="1">
      <c r="A5" s="15" t="s">
        <v>1</v>
      </c>
      <c r="B5" s="55" t="s">
        <v>82</v>
      </c>
      <c r="C5" s="55" t="s">
        <v>83</v>
      </c>
      <c r="D5" s="55" t="s">
        <v>84</v>
      </c>
    </row>
    <row r="6" spans="1:4" ht="15.75">
      <c r="A6" s="15" t="s">
        <v>2</v>
      </c>
      <c r="B6" s="20" t="s">
        <v>44</v>
      </c>
      <c r="C6" s="20" t="s">
        <v>44</v>
      </c>
      <c r="D6" s="20" t="s">
        <v>44</v>
      </c>
    </row>
    <row r="7" spans="1:4" ht="31.5">
      <c r="A7" s="15" t="s">
        <v>3</v>
      </c>
      <c r="B7" s="56" t="s">
        <v>8</v>
      </c>
      <c r="C7" s="56" t="s">
        <v>8</v>
      </c>
      <c r="D7" s="56" t="s">
        <v>8</v>
      </c>
    </row>
    <row r="8" spans="1:4" ht="15.75">
      <c r="A8" s="15" t="s">
        <v>4</v>
      </c>
      <c r="B8" s="57" t="s">
        <v>85</v>
      </c>
      <c r="C8" s="57" t="s">
        <v>86</v>
      </c>
      <c r="D8" s="57" t="s">
        <v>87</v>
      </c>
    </row>
    <row r="9" spans="1:4" ht="15.75">
      <c r="A9" s="15" t="s">
        <v>5</v>
      </c>
      <c r="B9" s="57" t="s">
        <v>88</v>
      </c>
      <c r="C9" s="57" t="s">
        <v>89</v>
      </c>
      <c r="D9" s="57" t="s">
        <v>90</v>
      </c>
    </row>
    <row r="10" spans="1:4" ht="78.75">
      <c r="A10" s="15" t="s">
        <v>6</v>
      </c>
      <c r="B10" s="56" t="s">
        <v>8</v>
      </c>
      <c r="C10" s="56" t="s">
        <v>8</v>
      </c>
      <c r="D10" s="56" t="s">
        <v>8</v>
      </c>
    </row>
    <row r="11" spans="1:4" ht="95.25" thickBot="1">
      <c r="A11" s="31" t="s">
        <v>7</v>
      </c>
      <c r="B11" s="58" t="s">
        <v>8</v>
      </c>
      <c r="C11" s="58" t="s">
        <v>8</v>
      </c>
      <c r="D11" s="58" t="s">
        <v>8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="70" zoomScaleNormal="70" zoomScalePageLayoutView="0" workbookViewId="0" topLeftCell="A1">
      <selection activeCell="E20" sqref="E20"/>
    </sheetView>
  </sheetViews>
  <sheetFormatPr defaultColWidth="9.00390625" defaultRowHeight="12.75"/>
  <cols>
    <col min="1" max="1" width="75.00390625" style="0" customWidth="1"/>
    <col min="2" max="2" width="40.125" style="0" customWidth="1"/>
    <col min="3" max="3" width="39.625" style="0" customWidth="1"/>
    <col min="4" max="4" width="41.75390625" style="0" customWidth="1"/>
    <col min="5" max="5" width="44.00390625" style="0" customWidth="1"/>
    <col min="6" max="6" width="40.625" style="0" customWidth="1"/>
    <col min="7" max="7" width="41.375" style="0" customWidth="1"/>
  </cols>
  <sheetData>
    <row r="1" spans="1:7" ht="50.25" thickBot="1">
      <c r="A1" s="151" t="s">
        <v>20</v>
      </c>
      <c r="B1" s="128"/>
      <c r="C1" s="4"/>
      <c r="D1" s="4"/>
      <c r="E1" s="4"/>
      <c r="F1" s="4"/>
      <c r="G1" s="4"/>
    </row>
    <row r="2" spans="1:7" ht="45" customHeight="1">
      <c r="A2" s="142"/>
      <c r="B2" s="137" t="s">
        <v>93</v>
      </c>
      <c r="C2" s="129" t="s">
        <v>93</v>
      </c>
      <c r="D2" s="129" t="s">
        <v>93</v>
      </c>
      <c r="E2" s="129" t="s">
        <v>93</v>
      </c>
      <c r="F2" s="129" t="s">
        <v>93</v>
      </c>
      <c r="G2" s="130" t="s">
        <v>93</v>
      </c>
    </row>
    <row r="3" spans="1:7" ht="57" customHeight="1">
      <c r="A3" s="143"/>
      <c r="B3" s="138" t="s">
        <v>94</v>
      </c>
      <c r="C3" s="62" t="s">
        <v>95</v>
      </c>
      <c r="D3" s="62" t="s">
        <v>96</v>
      </c>
      <c r="E3" s="62" t="s">
        <v>97</v>
      </c>
      <c r="F3" s="62" t="s">
        <v>98</v>
      </c>
      <c r="G3" s="131" t="s">
        <v>99</v>
      </c>
    </row>
    <row r="4" spans="1:7" ht="42.75" customHeight="1" thickBot="1">
      <c r="A4" s="127" t="s">
        <v>0</v>
      </c>
      <c r="B4" s="148" t="s">
        <v>100</v>
      </c>
      <c r="C4" s="149" t="s">
        <v>100</v>
      </c>
      <c r="D4" s="149" t="s">
        <v>100</v>
      </c>
      <c r="E4" s="149" t="s">
        <v>100</v>
      </c>
      <c r="F4" s="149" t="s">
        <v>100</v>
      </c>
      <c r="G4" s="150" t="s">
        <v>100</v>
      </c>
    </row>
    <row r="5" spans="1:7" ht="146.25" customHeight="1">
      <c r="A5" s="145" t="s">
        <v>1</v>
      </c>
      <c r="B5" s="146" t="s">
        <v>101</v>
      </c>
      <c r="C5" s="147" t="s">
        <v>102</v>
      </c>
      <c r="D5" s="147" t="s">
        <v>103</v>
      </c>
      <c r="E5" s="147" t="s">
        <v>104</v>
      </c>
      <c r="F5" s="147" t="s">
        <v>105</v>
      </c>
      <c r="G5" s="6" t="s">
        <v>106</v>
      </c>
    </row>
    <row r="6" spans="1:7" ht="15.75">
      <c r="A6" s="144" t="s">
        <v>2</v>
      </c>
      <c r="B6" s="139" t="s">
        <v>44</v>
      </c>
      <c r="C6" s="63" t="s">
        <v>44</v>
      </c>
      <c r="D6" s="63" t="s">
        <v>44</v>
      </c>
      <c r="E6" s="63" t="s">
        <v>44</v>
      </c>
      <c r="F6" s="63" t="s">
        <v>44</v>
      </c>
      <c r="G6" s="133" t="s">
        <v>107</v>
      </c>
    </row>
    <row r="7" spans="1:7" ht="31.5">
      <c r="A7" s="144" t="s">
        <v>3</v>
      </c>
      <c r="B7" s="140" t="s">
        <v>8</v>
      </c>
      <c r="C7" s="1" t="s">
        <v>8</v>
      </c>
      <c r="D7" s="1" t="s">
        <v>8</v>
      </c>
      <c r="E7" s="1" t="s">
        <v>8</v>
      </c>
      <c r="F7" s="1" t="s">
        <v>8</v>
      </c>
      <c r="G7" s="134" t="s">
        <v>8</v>
      </c>
    </row>
    <row r="8" spans="1:7" ht="31.5">
      <c r="A8" s="144" t="s">
        <v>4</v>
      </c>
      <c r="B8" s="140" t="s">
        <v>108</v>
      </c>
      <c r="C8" s="1" t="s">
        <v>109</v>
      </c>
      <c r="D8" s="1" t="s">
        <v>110</v>
      </c>
      <c r="E8" s="1" t="s">
        <v>111</v>
      </c>
      <c r="F8" s="1" t="s">
        <v>112</v>
      </c>
      <c r="G8" s="134" t="s">
        <v>113</v>
      </c>
    </row>
    <row r="9" spans="1:7" ht="31.5">
      <c r="A9" s="144" t="s">
        <v>5</v>
      </c>
      <c r="B9" s="140" t="s">
        <v>114</v>
      </c>
      <c r="C9" s="1" t="s">
        <v>115</v>
      </c>
      <c r="D9" s="1" t="s">
        <v>116</v>
      </c>
      <c r="E9" s="1" t="s">
        <v>117</v>
      </c>
      <c r="F9" s="1" t="s">
        <v>118</v>
      </c>
      <c r="G9" s="134" t="s">
        <v>119</v>
      </c>
    </row>
    <row r="10" spans="1:7" ht="94.5">
      <c r="A10" s="144" t="s">
        <v>6</v>
      </c>
      <c r="B10" s="140" t="s">
        <v>120</v>
      </c>
      <c r="C10" s="1" t="s">
        <v>121</v>
      </c>
      <c r="D10" s="1" t="s">
        <v>122</v>
      </c>
      <c r="E10" s="1" t="s">
        <v>123</v>
      </c>
      <c r="F10" s="1" t="s">
        <v>8</v>
      </c>
      <c r="G10" s="134" t="s">
        <v>124</v>
      </c>
    </row>
    <row r="11" spans="1:7" ht="111" thickBot="1">
      <c r="A11" s="127" t="s">
        <v>7</v>
      </c>
      <c r="B11" s="141" t="s">
        <v>8</v>
      </c>
      <c r="C11" s="135" t="s">
        <v>8</v>
      </c>
      <c r="D11" s="135" t="s">
        <v>8</v>
      </c>
      <c r="E11" s="135" t="s">
        <v>8</v>
      </c>
      <c r="F11" s="135" t="s">
        <v>8</v>
      </c>
      <c r="G11" s="136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6"/>
  <sheetViews>
    <sheetView zoomScale="85" zoomScaleNormal="85" zoomScaleSheetLayoutView="85" zoomScalePageLayoutView="0" workbookViewId="0" topLeftCell="A1">
      <pane xSplit="1" topLeftCell="F1" activePane="topRight" state="frozen"/>
      <selection pane="topLeft" activeCell="A1" sqref="A1"/>
      <selection pane="topRight" activeCell="J26" sqref="J26"/>
    </sheetView>
  </sheetViews>
  <sheetFormatPr defaultColWidth="9.00390625" defaultRowHeight="12.75"/>
  <cols>
    <col min="1" max="1" width="86.75390625" style="64" customWidth="1"/>
    <col min="2" max="10" width="37.125" style="64" customWidth="1"/>
    <col min="11" max="12" width="15.625" style="64" hidden="1" customWidth="1"/>
    <col min="13" max="13" width="5.00390625" style="64" hidden="1" customWidth="1"/>
    <col min="14" max="14" width="37.125" style="64" customWidth="1"/>
    <col min="15" max="16384" width="9.125" style="64" customWidth="1"/>
  </cols>
  <sheetData>
    <row r="1" ht="3" customHeight="1"/>
    <row r="2" spans="1:14" ht="49.5" customHeight="1" thickBot="1">
      <c r="A2" s="157" t="s">
        <v>20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27.75" customHeight="1">
      <c r="A3" s="238"/>
      <c r="B3" s="207" t="s">
        <v>128</v>
      </c>
      <c r="C3" s="153" t="s">
        <v>128</v>
      </c>
      <c r="D3" s="153" t="s">
        <v>128</v>
      </c>
      <c r="E3" s="153" t="s">
        <v>128</v>
      </c>
      <c r="F3" s="153" t="s">
        <v>128</v>
      </c>
      <c r="G3" s="153" t="s">
        <v>128</v>
      </c>
      <c r="H3" s="153" t="s">
        <v>128</v>
      </c>
      <c r="I3" s="153" t="s">
        <v>128</v>
      </c>
      <c r="J3" s="153" t="s">
        <v>128</v>
      </c>
      <c r="K3" s="208"/>
      <c r="L3" s="208"/>
      <c r="M3" s="208"/>
      <c r="N3" s="154" t="s">
        <v>128</v>
      </c>
    </row>
    <row r="4" spans="1:14" ht="39" thickBot="1">
      <c r="A4" s="239"/>
      <c r="B4" s="209" t="s">
        <v>129</v>
      </c>
      <c r="C4" s="65" t="s">
        <v>130</v>
      </c>
      <c r="D4" s="65" t="s">
        <v>131</v>
      </c>
      <c r="E4" s="65" t="s">
        <v>132</v>
      </c>
      <c r="F4" s="65" t="s">
        <v>133</v>
      </c>
      <c r="G4" s="65" t="s">
        <v>134</v>
      </c>
      <c r="H4" s="65" t="s">
        <v>135</v>
      </c>
      <c r="I4" s="65" t="s">
        <v>136</v>
      </c>
      <c r="J4" s="65" t="s">
        <v>137</v>
      </c>
      <c r="K4" s="70"/>
      <c r="L4" s="70"/>
      <c r="M4" s="70"/>
      <c r="N4" s="152" t="s">
        <v>215</v>
      </c>
    </row>
    <row r="5" spans="1:14" ht="12.75">
      <c r="A5" s="201" t="s">
        <v>0</v>
      </c>
      <c r="B5" s="209" t="s">
        <v>100</v>
      </c>
      <c r="C5" s="65" t="s">
        <v>100</v>
      </c>
      <c r="D5" s="65" t="s">
        <v>100</v>
      </c>
      <c r="E5" s="65" t="s">
        <v>100</v>
      </c>
      <c r="F5" s="65" t="s">
        <v>100</v>
      </c>
      <c r="G5" s="65" t="s">
        <v>100</v>
      </c>
      <c r="H5" s="65" t="s">
        <v>100</v>
      </c>
      <c r="I5" s="65" t="s">
        <v>100</v>
      </c>
      <c r="J5" s="65" t="s">
        <v>100</v>
      </c>
      <c r="K5" s="70"/>
      <c r="L5" s="70"/>
      <c r="M5" s="70"/>
      <c r="N5" s="152" t="s">
        <v>216</v>
      </c>
    </row>
    <row r="6" spans="1:14" s="66" customFormat="1" ht="38.25">
      <c r="A6" s="202" t="s">
        <v>1</v>
      </c>
      <c r="B6" s="209" t="s">
        <v>138</v>
      </c>
      <c r="C6" s="65" t="s">
        <v>139</v>
      </c>
      <c r="D6" s="65" t="s">
        <v>207</v>
      </c>
      <c r="E6" s="155" t="s">
        <v>140</v>
      </c>
      <c r="F6" s="155" t="s">
        <v>141</v>
      </c>
      <c r="G6" s="155" t="s">
        <v>142</v>
      </c>
      <c r="H6" s="155" t="s">
        <v>143</v>
      </c>
      <c r="I6" s="65" t="s">
        <v>144</v>
      </c>
      <c r="J6" s="65" t="s">
        <v>145</v>
      </c>
      <c r="K6" s="206"/>
      <c r="L6" s="206"/>
      <c r="M6" s="206"/>
      <c r="N6" s="152" t="s">
        <v>217</v>
      </c>
    </row>
    <row r="7" spans="1:14" s="66" customFormat="1" ht="12.75">
      <c r="A7" s="203" t="s">
        <v>2</v>
      </c>
      <c r="B7" s="209" t="s">
        <v>146</v>
      </c>
      <c r="C7" s="65" t="s">
        <v>146</v>
      </c>
      <c r="D7" s="65" t="s">
        <v>146</v>
      </c>
      <c r="E7" s="65" t="s">
        <v>146</v>
      </c>
      <c r="F7" s="65" t="s">
        <v>146</v>
      </c>
      <c r="G7" s="65" t="s">
        <v>146</v>
      </c>
      <c r="H7" s="65" t="s">
        <v>146</v>
      </c>
      <c r="I7" s="65" t="s">
        <v>146</v>
      </c>
      <c r="J7" s="65" t="s">
        <v>146</v>
      </c>
      <c r="K7" s="65"/>
      <c r="L7" s="65"/>
      <c r="M7" s="65"/>
      <c r="N7" s="152" t="s">
        <v>146</v>
      </c>
    </row>
    <row r="8" spans="1:14" s="69" customFormat="1" ht="25.5" customHeight="1">
      <c r="A8" s="240" t="s">
        <v>3</v>
      </c>
      <c r="B8" s="210" t="s">
        <v>147</v>
      </c>
      <c r="C8" s="67" t="s">
        <v>148</v>
      </c>
      <c r="D8" s="67" t="s">
        <v>149</v>
      </c>
      <c r="E8" s="67" t="s">
        <v>150</v>
      </c>
      <c r="F8" s="67" t="s">
        <v>151</v>
      </c>
      <c r="G8" s="67" t="s">
        <v>152</v>
      </c>
      <c r="H8" s="67" t="s">
        <v>153</v>
      </c>
      <c r="I8" s="67" t="s">
        <v>154</v>
      </c>
      <c r="J8" s="67" t="s">
        <v>155</v>
      </c>
      <c r="K8" s="68"/>
      <c r="L8" s="68"/>
      <c r="M8" s="68"/>
      <c r="N8" s="211" t="s">
        <v>8</v>
      </c>
    </row>
    <row r="9" spans="1:14" s="69" customFormat="1" ht="25.5">
      <c r="A9" s="241"/>
      <c r="B9" s="210" t="s">
        <v>156</v>
      </c>
      <c r="C9" s="67" t="s">
        <v>156</v>
      </c>
      <c r="D9" s="67" t="s">
        <v>156</v>
      </c>
      <c r="E9" s="67" t="s">
        <v>156</v>
      </c>
      <c r="F9" s="67" t="s">
        <v>156</v>
      </c>
      <c r="G9" s="67" t="s">
        <v>156</v>
      </c>
      <c r="H9" s="67" t="s">
        <v>156</v>
      </c>
      <c r="I9" s="67" t="s">
        <v>156</v>
      </c>
      <c r="J9" s="67" t="s">
        <v>157</v>
      </c>
      <c r="K9" s="68"/>
      <c r="L9" s="68"/>
      <c r="M9" s="68"/>
      <c r="N9" s="212" t="s">
        <v>8</v>
      </c>
    </row>
    <row r="10" spans="1:14" s="69" customFormat="1" ht="25.5">
      <c r="A10" s="241"/>
      <c r="B10" s="210" t="s">
        <v>158</v>
      </c>
      <c r="C10" s="67" t="s">
        <v>158</v>
      </c>
      <c r="D10" s="67" t="s">
        <v>158</v>
      </c>
      <c r="E10" s="67" t="s">
        <v>159</v>
      </c>
      <c r="F10" s="67" t="s">
        <v>160</v>
      </c>
      <c r="G10" s="67" t="s">
        <v>158</v>
      </c>
      <c r="H10" s="67" t="s">
        <v>161</v>
      </c>
      <c r="I10" s="67" t="s">
        <v>162</v>
      </c>
      <c r="J10" s="67" t="s">
        <v>163</v>
      </c>
      <c r="K10" s="68"/>
      <c r="L10" s="68"/>
      <c r="M10" s="68"/>
      <c r="N10" s="213" t="s">
        <v>8</v>
      </c>
    </row>
    <row r="11" spans="1:14" s="69" customFormat="1" ht="25.5">
      <c r="A11" s="241"/>
      <c r="B11" s="210" t="s">
        <v>164</v>
      </c>
      <c r="C11" s="67" t="s">
        <v>165</v>
      </c>
      <c r="D11" s="67" t="s">
        <v>166</v>
      </c>
      <c r="E11" s="67" t="s">
        <v>167</v>
      </c>
      <c r="F11" s="67" t="s">
        <v>168</v>
      </c>
      <c r="G11" s="67" t="s">
        <v>169</v>
      </c>
      <c r="H11" s="67" t="s">
        <v>170</v>
      </c>
      <c r="I11" s="67" t="s">
        <v>171</v>
      </c>
      <c r="J11" s="67" t="s">
        <v>172</v>
      </c>
      <c r="K11" s="68"/>
      <c r="L11" s="68"/>
      <c r="M11" s="68"/>
      <c r="N11" s="213" t="s">
        <v>8</v>
      </c>
    </row>
    <row r="12" spans="1:14" s="69" customFormat="1" ht="26.25" customHeight="1">
      <c r="A12" s="242"/>
      <c r="B12" s="210" t="s">
        <v>173</v>
      </c>
      <c r="C12" s="67" t="s">
        <v>174</v>
      </c>
      <c r="D12" s="67" t="s">
        <v>175</v>
      </c>
      <c r="E12" s="67" t="s">
        <v>176</v>
      </c>
      <c r="F12" s="67" t="s">
        <v>177</v>
      </c>
      <c r="G12" s="67" t="s">
        <v>178</v>
      </c>
      <c r="H12" s="67" t="s">
        <v>179</v>
      </c>
      <c r="I12" s="67" t="s">
        <v>180</v>
      </c>
      <c r="J12" s="67" t="s">
        <v>181</v>
      </c>
      <c r="K12" s="68"/>
      <c r="L12" s="68"/>
      <c r="M12" s="68"/>
      <c r="N12" s="213" t="s">
        <v>8</v>
      </c>
    </row>
    <row r="13" spans="1:14" ht="12.75">
      <c r="A13" s="204" t="s">
        <v>4</v>
      </c>
      <c r="B13" s="214">
        <v>44048.10358975154</v>
      </c>
      <c r="C13" s="158">
        <v>6292.046128097005</v>
      </c>
      <c r="D13" s="158">
        <v>7635.656010221371</v>
      </c>
      <c r="E13" s="158">
        <v>65403.752036282196</v>
      </c>
      <c r="F13" s="158">
        <v>7390.990942521925</v>
      </c>
      <c r="G13" s="158">
        <v>5962.744787640994</v>
      </c>
      <c r="H13" s="158">
        <v>14156.2054108738</v>
      </c>
      <c r="I13" s="158">
        <v>23139.937117576275</v>
      </c>
      <c r="J13" s="158">
        <v>24064.855238480945</v>
      </c>
      <c r="K13" s="70"/>
      <c r="L13" s="70"/>
      <c r="M13" s="70"/>
      <c r="N13" s="212">
        <f>+'[1]форма3'!$H$122</f>
        <v>1426.6114185300908</v>
      </c>
    </row>
    <row r="14" spans="1:14" ht="12.75">
      <c r="A14" s="204" t="s">
        <v>5</v>
      </c>
      <c r="B14" s="214">
        <v>136.549764984</v>
      </c>
      <c r="C14" s="158">
        <v>92.26474164900002</v>
      </c>
      <c r="D14" s="158">
        <v>5.725871986376447</v>
      </c>
      <c r="E14" s="158">
        <v>20</v>
      </c>
      <c r="F14" s="158">
        <v>174</v>
      </c>
      <c r="G14" s="158">
        <v>6.916140232000001</v>
      </c>
      <c r="H14" s="158">
        <v>244.315</v>
      </c>
      <c r="I14" s="158">
        <v>23.282159999999998</v>
      </c>
      <c r="J14" s="158">
        <v>172.72</v>
      </c>
      <c r="K14" s="70"/>
      <c r="L14" s="70"/>
      <c r="M14" s="70"/>
      <c r="N14" s="213">
        <f>+'[1]форма2'!$K$42</f>
        <v>10</v>
      </c>
    </row>
    <row r="15" spans="1:14" ht="63" customHeight="1">
      <c r="A15" s="204" t="s">
        <v>6</v>
      </c>
      <c r="B15" s="214">
        <v>5177.324959935286</v>
      </c>
      <c r="C15" s="158">
        <v>207.48619592001296</v>
      </c>
      <c r="D15" s="158">
        <v>96.16895999999997</v>
      </c>
      <c r="E15" s="158">
        <v>16703.96032458429</v>
      </c>
      <c r="F15" s="158">
        <v>203.12962091737245</v>
      </c>
      <c r="G15" s="158">
        <v>-3.9934532242489524</v>
      </c>
      <c r="H15" s="158">
        <v>2707.2873167969956</v>
      </c>
      <c r="I15" s="158">
        <v>3777.856354516889</v>
      </c>
      <c r="J15" s="158">
        <v>2598.42</v>
      </c>
      <c r="K15" s="70"/>
      <c r="L15" s="70"/>
      <c r="M15" s="70"/>
      <c r="N15" s="159">
        <v>0</v>
      </c>
    </row>
    <row r="16" spans="1:14" ht="75.75" customHeight="1" thickBot="1">
      <c r="A16" s="205" t="s">
        <v>7</v>
      </c>
      <c r="B16" s="215"/>
      <c r="C16" s="160"/>
      <c r="D16" s="160"/>
      <c r="E16" s="160">
        <v>15130.32998921863</v>
      </c>
      <c r="F16" s="160">
        <v>1951.3933235452382</v>
      </c>
      <c r="G16" s="160">
        <v>2776.5906912830133</v>
      </c>
      <c r="H16" s="160">
        <v>3035.077440373612</v>
      </c>
      <c r="I16" s="160">
        <v>5644.890346680793</v>
      </c>
      <c r="J16" s="160">
        <v>5340.33</v>
      </c>
      <c r="K16" s="216"/>
      <c r="L16" s="216"/>
      <c r="M16" s="216"/>
      <c r="N16" s="161">
        <v>0</v>
      </c>
    </row>
  </sheetData>
  <sheetProtection/>
  <mergeCells count="2">
    <mergeCell ref="A3:A4"/>
    <mergeCell ref="A8:A1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3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="70" zoomScaleNormal="70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76.375" style="3" customWidth="1"/>
    <col min="2" max="2" width="45.00390625" style="3" customWidth="1"/>
    <col min="3" max="3" width="41.00390625" style="3" customWidth="1"/>
    <col min="4" max="4" width="40.125" style="3" customWidth="1"/>
    <col min="5" max="16384" width="9.125" style="3" customWidth="1"/>
  </cols>
  <sheetData>
    <row r="1" ht="3" customHeight="1"/>
    <row r="2" spans="1:4" s="4" customFormat="1" ht="51" customHeight="1" thickBot="1">
      <c r="A2" s="243" t="s">
        <v>182</v>
      </c>
      <c r="B2" s="243"/>
      <c r="C2" s="243"/>
      <c r="D2" s="243"/>
    </row>
    <row r="3" spans="1:4" s="4" customFormat="1" ht="74.25" customHeight="1">
      <c r="A3" s="162"/>
      <c r="B3" s="163" t="s">
        <v>183</v>
      </c>
      <c r="C3" s="164" t="s">
        <v>184</v>
      </c>
      <c r="D3" s="165" t="s">
        <v>185</v>
      </c>
    </row>
    <row r="4" spans="1:4" ht="46.5" customHeight="1">
      <c r="A4" s="59" t="s">
        <v>0</v>
      </c>
      <c r="B4" s="2" t="s">
        <v>186</v>
      </c>
      <c r="C4" s="2" t="s">
        <v>186</v>
      </c>
      <c r="D4" s="132" t="s">
        <v>186</v>
      </c>
    </row>
    <row r="5" spans="1:4" ht="16.5" customHeight="1">
      <c r="A5" s="244" t="s">
        <v>187</v>
      </c>
      <c r="B5" s="245" t="s">
        <v>188</v>
      </c>
      <c r="C5" s="245" t="s">
        <v>189</v>
      </c>
      <c r="D5" s="246" t="s">
        <v>190</v>
      </c>
    </row>
    <row r="6" spans="1:4" ht="16.5" customHeight="1">
      <c r="A6" s="244"/>
      <c r="B6" s="245"/>
      <c r="C6" s="245"/>
      <c r="D6" s="246"/>
    </row>
    <row r="7" spans="1:4" ht="16.5" customHeight="1">
      <c r="A7" s="59" t="s">
        <v>2</v>
      </c>
      <c r="B7" s="9" t="s">
        <v>191</v>
      </c>
      <c r="C7" s="9" t="s">
        <v>191</v>
      </c>
      <c r="D7" s="167" t="s">
        <v>191</v>
      </c>
    </row>
    <row r="8" spans="1:4" ht="63" customHeight="1">
      <c r="A8" s="59" t="s">
        <v>3</v>
      </c>
      <c r="B8" s="73" t="s">
        <v>192</v>
      </c>
      <c r="C8" s="73" t="s">
        <v>192</v>
      </c>
      <c r="D8" s="166" t="s">
        <v>192</v>
      </c>
    </row>
    <row r="9" spans="1:4" ht="18.75" customHeight="1">
      <c r="A9" s="244" t="s">
        <v>193</v>
      </c>
      <c r="B9" s="245" t="s">
        <v>194</v>
      </c>
      <c r="C9" s="245" t="s">
        <v>195</v>
      </c>
      <c r="D9" s="246" t="s">
        <v>196</v>
      </c>
    </row>
    <row r="10" spans="1:4" ht="19.5" customHeight="1">
      <c r="A10" s="244"/>
      <c r="B10" s="245"/>
      <c r="C10" s="245"/>
      <c r="D10" s="246"/>
    </row>
    <row r="11" spans="1:4" ht="38.25" customHeight="1">
      <c r="A11" s="59" t="s">
        <v>197</v>
      </c>
      <c r="B11" s="168">
        <v>1179.95</v>
      </c>
      <c r="C11" s="169">
        <v>6447.3</v>
      </c>
      <c r="D11" s="170">
        <v>3337.18</v>
      </c>
    </row>
    <row r="12" spans="1:4" ht="94.5">
      <c r="A12" s="59" t="s">
        <v>6</v>
      </c>
      <c r="B12" s="171" t="s">
        <v>8</v>
      </c>
      <c r="C12" s="171" t="s">
        <v>8</v>
      </c>
      <c r="D12" s="172" t="s">
        <v>8</v>
      </c>
    </row>
    <row r="13" spans="1:4" ht="111" thickBot="1">
      <c r="A13" s="61" t="s">
        <v>7</v>
      </c>
      <c r="B13" s="91" t="s">
        <v>8</v>
      </c>
      <c r="C13" s="91" t="s">
        <v>8</v>
      </c>
      <c r="D13" s="92" t="s">
        <v>8</v>
      </c>
    </row>
    <row r="17" ht="15.75">
      <c r="D17" s="71"/>
    </row>
    <row r="21" ht="15.75">
      <c r="D21" s="71"/>
    </row>
    <row r="44" s="72" customFormat="1" ht="12.75"/>
  </sheetData>
  <sheetProtection/>
  <mergeCells count="9">
    <mergeCell ref="A2:D2"/>
    <mergeCell ref="A5:A6"/>
    <mergeCell ref="B5:B6"/>
    <mergeCell ref="C5:C6"/>
    <mergeCell ref="D5:D6"/>
    <mergeCell ref="A9:A10"/>
    <mergeCell ref="B9:B10"/>
    <mergeCell ref="C9:C10"/>
    <mergeCell ref="D9:D10"/>
  </mergeCells>
  <hyperlinks>
    <hyperlink ref="B8" r:id="rId1" display="https://tariff.eias.ru/disclo/get_file?p_guid=60e17bd2-24ea-4570-9c37-3928d0b26bac"/>
    <hyperlink ref="C8" r:id="rId2" display="https://tariff.eias.ru/disclo/get_file?p_guid=60e17bd2-24ea-4570-9c37-3928d0b26bac"/>
    <hyperlink ref="D8" r:id="rId3" display="https://tariff.eias.ru/disclo/get_file?p_guid=60e17bd2-24ea-4570-9c37-3928d0b26bac"/>
  </hyperlinks>
  <printOptions/>
  <pageMargins left="0.7874015748031497" right="0.6299212598425197" top="0.7874015748031497" bottom="0.3937007874015748" header="0.1968503937007874" footer="0.1968503937007874"/>
  <pageSetup horizontalDpi="600" verticalDpi="600" orientation="portrait" paperSize="9" scale="67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4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Король Михаил Алексеевич</cp:lastModifiedBy>
  <cp:lastPrinted>2016-04-26T12:29:15Z</cp:lastPrinted>
  <dcterms:created xsi:type="dcterms:W3CDTF">2013-04-08T06:55:43Z</dcterms:created>
  <dcterms:modified xsi:type="dcterms:W3CDTF">2017-12-11T11:43:54Z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